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MUEBLES'!$A$1:$F$231</definedName>
    <definedName name="_xlnm.Print_Titles" localSheetId="0">'INVENTARIO BIENES MUEBLES'!$14:$16</definedName>
  </definedNames>
  <calcPr fullCalcOnLoad="1"/>
</workbook>
</file>

<file path=xl/sharedStrings.xml><?xml version="1.0" encoding="utf-8"?>
<sst xmlns="http://schemas.openxmlformats.org/spreadsheetml/2006/main" count="440" uniqueCount="340">
  <si>
    <t>DESCRIPCION</t>
  </si>
  <si>
    <t>CODIGO INVENTARIO</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</si>
  <si>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</si>
  <si>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</si>
  <si>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</si>
  <si>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</si>
  <si>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</si>
  <si>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</si>
  <si>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</si>
  <si>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</si>
  <si>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</si>
  <si>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</si>
  <si>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</si>
  <si>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</si>
  <si>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</si>
  <si>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</si>
  <si>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</si>
  <si>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</si>
  <si>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</si>
  <si>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</si>
  <si>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</si>
  <si>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</si>
  <si>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</si>
  <si>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</si>
  <si>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</si>
  <si>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</si>
  <si>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</si>
  <si>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</si>
  <si>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</si>
  <si>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</si>
  <si>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</si>
  <si>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</si>
  <si>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</si>
  <si>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</si>
  <si>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</si>
  <si>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</si>
  <si>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</si>
  <si>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</si>
  <si>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</si>
  <si>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</si>
  <si>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</si>
  <si>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</si>
  <si>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</si>
  <si>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</si>
  <si>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</si>
  <si>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</si>
  <si>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</si>
  <si>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</si>
  <si>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</si>
  <si>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</si>
  <si>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</si>
  <si>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</si>
  <si>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</si>
  <si>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</si>
  <si>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</si>
  <si>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</si>
  <si>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</si>
  <si>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</si>
  <si>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</si>
  <si>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</si>
  <si>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</si>
  <si>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</si>
  <si>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</si>
  <si>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</si>
  <si>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</si>
  <si>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</si>
  <si>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</si>
  <si>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</si>
  <si>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</si>
  <si>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</si>
  <si>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</si>
  <si>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</si>
  <si>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</si>
  <si>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</si>
  <si>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</si>
  <si>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</si>
  <si>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</si>
  <si>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</si>
  <si>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</si>
  <si>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</si>
  <si>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</si>
  <si>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</si>
  <si>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</si>
  <si>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</si>
  <si>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</si>
  <si>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</si>
  <si>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</si>
  <si>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</si>
  <si>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</si>
  <si>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</si>
  <si>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</si>
  <si>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</si>
  <si>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</si>
  <si>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</si>
  <si>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</si>
  <si>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</si>
  <si>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</si>
  <si>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</si>
  <si>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</si>
  <si>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</si>
  <si>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</si>
  <si>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</si>
  <si>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</si>
  <si>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</si>
  <si>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</si>
  <si>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</si>
  <si>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</si>
  <si>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</si>
  <si>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</si>
  <si>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</si>
  <si>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</si>
  <si>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</si>
  <si>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</si>
  <si>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</si>
  <si>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</si>
  <si>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</si>
  <si>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</si>
  <si>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</si>
  <si>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</si>
  <si>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</si>
  <si>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</si>
  <si>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</si>
  <si>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</si>
  <si>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</si>
  <si>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</si>
  <si>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</si>
  <si>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</si>
  <si>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</si>
  <si>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</si>
  <si>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</si>
  <si>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</si>
  <si>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</si>
  <si>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</si>
  <si>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</si>
  <si>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</si>
  <si>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</si>
  <si>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</si>
  <si>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</si>
  <si>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</si>
  <si>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</si>
  <si>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</si>
  <si>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</si>
  <si>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</si>
  <si>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</si>
  <si>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</si>
  <si>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</si>
  <si>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</si>
  <si>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</si>
  <si>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</si>
  <si>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</si>
  <si>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</si>
  <si>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</si>
  <si>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</si>
  <si>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</si>
  <si>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</si>
  <si>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</si>
  <si>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</si>
  <si>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</si>
  <si>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</si>
  <si>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</si>
  <si>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</si>
  <si>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</si>
  <si>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</si>
  <si>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</si>
  <si>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</si>
  <si>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</si>
  <si>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</si>
  <si>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</si>
  <si>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</si>
  <si>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</si>
  <si>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</si>
  <si>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</si>
  <si>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</si>
  <si>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</si>
  <si>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</si>
  <si>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</si>
  <si>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</si>
  <si>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</si>
  <si>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</si>
  <si>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</si>
  <si>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</si>
  <si>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</si>
  <si>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</si>
  <si>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</si>
  <si>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</si>
  <si>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</si>
  <si>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</si>
  <si>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</si>
  <si>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</si>
  <si>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</si>
  <si>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</si>
  <si>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</si>
  <si>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</si>
  <si>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</si>
  <si>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</si>
  <si>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</si>
  <si>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</si>
  <si>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</si>
  <si>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</si>
  <si>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</si>
  <si>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</si>
  <si>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</si>
  <si>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</si>
  <si>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</si>
  <si>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</si>
  <si>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</si>
  <si>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</si>
  <si>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</si>
  <si>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</si>
  <si>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</si>
  <si>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</si>
  <si>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</si>
  <si>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</si>
  <si>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</si>
  <si>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</si>
  <si>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</si>
  <si>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</si>
  <si>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</si>
  <si>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</si>
  <si>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</si>
  <si>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</si>
  <si>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</si>
  <si>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</si>
  <si>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</si>
  <si>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</si>
  <si>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</si>
  <si>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</si>
  <si>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</si>
  <si>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</si>
  <si>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</si>
  <si>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</si>
  <si>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</si>
  <si>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</si>
  <si>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</si>
  <si>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</si>
  <si>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</si>
  <si>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</si>
  <si>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</si>
  <si>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</si>
  <si>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</si>
  <si>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</si>
  <si>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</si>
  <si>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</si>
  <si>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</si>
  <si>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</si>
  <si>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</si>
  <si>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</si>
  <si>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</si>
  <si>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</si>
  <si>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</si>
  <si>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</si>
  <si>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</si>
  <si>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</si>
  <si>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</si>
  <si>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</si>
  <si>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</si>
  <si>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</si>
  <si>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</si>
  <si>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</si>
  <si>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</si>
  <si>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</si>
  <si>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</si>
  <si>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</si>
  <si>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</si>
  <si>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</si>
  <si>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</si>
  <si>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</si>
  <si>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</si>
  <si>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</si>
  <si>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</si>
  <si>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</si>
  <si>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</si>
  <si>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</si>
  <si>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</si>
  <si>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</si>
  <si>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</si>
  <si>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</si>
  <si>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</si>
  <si>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</si>
  <si>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</si>
  <si>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</si>
  <si>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</si>
  <si>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</si>
  <si>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</si>
  <si>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</si>
  <si>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</si>
  <si>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</si>
  <si>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</si>
  <si>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</si>
  <si>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</si>
  <si>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</si>
  <si>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</si>
  <si>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</si>
  <si>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</si>
  <si>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</si>
  <si>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</si>
  <si>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</si>
  <si>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</si>
  <si>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</si>
  <si>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</si>
  <si>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</si>
  <si>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</si>
  <si>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</si>
  <si>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</si>
  <si>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</si>
  <si>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</si>
  <si>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</si>
  <si>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</si>
  <si>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</si>
  <si>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</si>
  <si>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</si>
  <si>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</si>
  <si>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</si>
  <si>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</si>
  <si>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</si>
  <si>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</si>
  <si>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</si>
  <si>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</si>
  <si>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</si>
  <si>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</si>
  <si>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</si>
  <si>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</si>
  <si>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</si>
  <si>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RESPONSABLE DE LA PUBLICACION Y PAGINA WEB: HENRY ESTUARDO ESTRADA GARCIA</t>
  </si>
  <si>
    <t>1232.03ASO02.01040</t>
  </si>
  <si>
    <t>computadora portatil core 13 marca HP, RAM 8 gigabytes, almacenamiento 256 gigabytes ssd, con sistema opretivo 11 HOM, pantalla de 14 pulgadas HD, procesador intle core i3 de 10 generacion.</t>
  </si>
  <si>
    <t>FECHA DE ACTUALIZACIÓN: MARZO 2023</t>
  </si>
  <si>
    <t xml:space="preserve">132.03ASO02.01041 </t>
  </si>
  <si>
    <t>Impresora laser marca HP laser 107W</t>
  </si>
  <si>
    <t>1232.03ASO07.0220</t>
  </si>
  <si>
    <t>Trituradora Fellowes 4606001</t>
  </si>
  <si>
    <t>1232.03ASO03.01006</t>
  </si>
  <si>
    <t>Escritorio en L con pedestal y tres gavetas color cherry</t>
  </si>
  <si>
    <t>1232.03ASO07.0221</t>
  </si>
  <si>
    <t>1232.03ASO07.0222</t>
  </si>
  <si>
    <t>1232.03ASO07.0223</t>
  </si>
  <si>
    <t>1232.03ASO07.0224</t>
  </si>
  <si>
    <t>1232.03ASO07.0225</t>
  </si>
  <si>
    <t>Anclas de metal hierro fundido cool roll grado 10 diametro 1" con ganchos de 1/2" con un peso aproximado de 12 libras</t>
  </si>
  <si>
    <t>TOTAL DE INVENTARIO AL 31 DE MARZO 2023………………………………………………..</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</si>
</sst>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0">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2"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21" fillId="24" borderId="20" xfId="0" applyFont="1" applyFill="1" applyBorder="1" applyAlignment="1">
      <alignment horizontal="center"/>
    </xf>
    <xf numFmtId="0" fontId="21" fillId="24" borderId="21" xfId="0" applyFont="1" applyFill="1" applyBorder="1" applyAlignment="1">
      <alignment horizontal="center"/>
    </xf>
    <xf numFmtId="0" fontId="21" fillId="24" borderId="0" xfId="0" applyFont="1" applyFill="1" applyAlignment="1">
      <alignment horizontal="center"/>
    </xf>
    <xf numFmtId="0" fontId="21" fillId="24" borderId="22" xfId="0" applyFont="1" applyFill="1" applyBorder="1" applyAlignment="1">
      <alignment horizontal="center"/>
    </xf>
    <xf numFmtId="0" fontId="30" fillId="24" borderId="21" xfId="0" applyFont="1" applyFill="1" applyBorder="1" applyAlignment="1">
      <alignment horizontal="center" vertical="center"/>
    </xf>
    <xf numFmtId="0" fontId="30" fillId="24" borderId="21" xfId="0" applyFont="1" applyFill="1" applyBorder="1" applyAlignment="1">
      <alignment horizontal="center" vertical="center" wrapText="1"/>
    </xf>
    <xf numFmtId="0" fontId="20" fillId="0" borderId="21"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81"/>
  <sheetViews>
    <sheetView tabSelected="1" zoomScalePageLayoutView="0" workbookViewId="0" topLeftCell="B1">
      <selection activeCell="A12" sqref="A12:F12"/>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5" t="s">
        <v>314</v>
      </c>
      <c r="B1" s="95"/>
      <c r="C1" s="95"/>
      <c r="D1" s="95"/>
      <c r="E1" s="95"/>
      <c r="F1" s="95"/>
    </row>
    <row r="2" spans="1:256" ht="12.75">
      <c r="A2" s="95" t="s">
        <v>2</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c r="IR2" s="95"/>
      <c r="IS2" s="95"/>
      <c r="IT2" s="95"/>
      <c r="IU2" s="95"/>
      <c r="IV2" s="95"/>
    </row>
    <row r="3" spans="1:256" ht="12.75">
      <c r="A3" s="95" t="s">
        <v>3</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row>
    <row r="4" spans="1:256" ht="12.75">
      <c r="A4" s="95" t="s">
        <v>21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c r="IS4" s="95"/>
      <c r="IT4" s="95"/>
      <c r="IU4" s="95"/>
      <c r="IV4" s="95"/>
    </row>
    <row r="5" spans="1:256" ht="12.75">
      <c r="A5" s="95" t="s">
        <v>4</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c r="IS5" s="95"/>
      <c r="IT5" s="95"/>
      <c r="IU5" s="95"/>
      <c r="IV5" s="95"/>
    </row>
    <row r="6" spans="1:256" ht="12.75">
      <c r="A6" s="95" t="s">
        <v>315</v>
      </c>
      <c r="B6" s="95"/>
      <c r="C6" s="95"/>
      <c r="D6" s="95"/>
      <c r="E6" s="95"/>
      <c r="F6" s="95"/>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5" t="s">
        <v>323</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c r="IR7" s="95"/>
      <c r="IS7" s="95"/>
      <c r="IT7" s="95"/>
      <c r="IU7" s="95"/>
      <c r="IV7" s="95"/>
    </row>
    <row r="8" spans="1:256" ht="12.75">
      <c r="A8" s="95" t="s">
        <v>326</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c r="IR8" s="95"/>
      <c r="IS8" s="95"/>
      <c r="IT8" s="95"/>
      <c r="IU8" s="95"/>
      <c r="IV8" s="95"/>
    </row>
    <row r="9" spans="1:256" ht="12.7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c r="IR9" s="95"/>
      <c r="IS9" s="95"/>
      <c r="IT9" s="95"/>
      <c r="IU9" s="95"/>
      <c r="IV9" s="95"/>
    </row>
    <row r="10" spans="1:256" ht="12.75">
      <c r="A10" s="95" t="s">
        <v>5</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c r="IR10" s="95"/>
      <c r="IS10" s="95"/>
      <c r="IT10" s="95"/>
      <c r="IU10" s="95"/>
      <c r="IV10" s="95"/>
    </row>
    <row r="11" spans="1:256" ht="12.75">
      <c r="A11" s="95" t="s">
        <v>6</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c r="IR11" s="95"/>
      <c r="IS11" s="95"/>
      <c r="IT11" s="95"/>
      <c r="IU11" s="95"/>
      <c r="IV11" s="95"/>
    </row>
    <row r="12" spans="1:256" ht="12.75">
      <c r="A12" s="95" t="s">
        <v>7</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c r="IR12" s="95"/>
      <c r="IS12" s="95"/>
      <c r="IT12" s="95"/>
      <c r="IU12" s="95"/>
      <c r="IV12" s="95"/>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5" t="s">
        <v>22</v>
      </c>
      <c r="B14" s="95"/>
      <c r="C14" s="95"/>
      <c r="D14" s="95"/>
      <c r="E14" s="95"/>
      <c r="F14" s="95"/>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6" t="s">
        <v>23</v>
      </c>
      <c r="B15" s="96"/>
      <c r="C15" s="96"/>
      <c r="D15" s="96"/>
      <c r="E15" s="96"/>
      <c r="F15" s="96"/>
      <c r="G15" s="1"/>
    </row>
    <row r="16" spans="1:7" s="16" customFormat="1" ht="26.25" customHeight="1" thickBot="1">
      <c r="A16" s="10" t="s">
        <v>24</v>
      </c>
      <c r="B16" s="11" t="s">
        <v>1</v>
      </c>
      <c r="C16" s="12" t="s">
        <v>0</v>
      </c>
      <c r="D16" s="12" t="s">
        <v>25</v>
      </c>
      <c r="E16" s="13" t="s">
        <v>26</v>
      </c>
      <c r="F16" s="14" t="s">
        <v>27</v>
      </c>
      <c r="G16" s="15"/>
    </row>
    <row r="17" spans="1:7" ht="12.75">
      <c r="A17" s="17"/>
      <c r="B17" s="18">
        <v>1232.03</v>
      </c>
      <c r="C17" s="19" t="s">
        <v>28</v>
      </c>
      <c r="D17" s="20"/>
      <c r="E17" s="21"/>
      <c r="F17" s="22"/>
      <c r="G17" s="1"/>
    </row>
    <row r="18" spans="1:7" ht="12.75">
      <c r="A18" s="23"/>
      <c r="B18" s="24" t="s">
        <v>29</v>
      </c>
      <c r="C18" s="25" t="s">
        <v>30</v>
      </c>
      <c r="D18" s="26"/>
      <c r="E18" s="27"/>
      <c r="F18" s="28"/>
      <c r="G18" s="1"/>
    </row>
    <row r="19" spans="1:7" ht="12.75">
      <c r="A19" s="23"/>
      <c r="B19" s="24" t="s">
        <v>31</v>
      </c>
      <c r="C19" s="29" t="s">
        <v>32</v>
      </c>
      <c r="D19" s="26"/>
      <c r="E19" s="27"/>
      <c r="F19" s="30"/>
      <c r="G19" s="1"/>
    </row>
    <row r="20" spans="1:7" ht="12.75">
      <c r="A20" s="23"/>
      <c r="B20" s="24" t="s">
        <v>33</v>
      </c>
      <c r="C20" s="31" t="s">
        <v>34</v>
      </c>
      <c r="D20" s="26">
        <v>1</v>
      </c>
      <c r="E20" s="27">
        <v>816.15</v>
      </c>
      <c r="F20" s="32">
        <f>D20*E20</f>
        <v>816.15</v>
      </c>
      <c r="G20" s="1"/>
    </row>
    <row r="21" spans="1:7" ht="38.25">
      <c r="A21" s="23"/>
      <c r="B21" s="24" t="s">
        <v>35</v>
      </c>
      <c r="C21" s="31" t="s">
        <v>36</v>
      </c>
      <c r="D21" s="26">
        <v>1</v>
      </c>
      <c r="E21" s="27">
        <v>2400</v>
      </c>
      <c r="F21" s="32">
        <f>D21*E21</f>
        <v>2400</v>
      </c>
      <c r="G21" s="1"/>
    </row>
    <row r="22" spans="1:7" ht="25.5">
      <c r="A22" s="23"/>
      <c r="B22" s="24" t="s">
        <v>37</v>
      </c>
      <c r="C22" s="31" t="s">
        <v>38</v>
      </c>
      <c r="D22" s="26">
        <v>1</v>
      </c>
      <c r="E22" s="27">
        <v>2350</v>
      </c>
      <c r="F22" s="32">
        <f>D22*E22</f>
        <v>2350</v>
      </c>
      <c r="G22" s="1"/>
    </row>
    <row r="23" spans="1:7" ht="12.75">
      <c r="A23" s="23"/>
      <c r="B23" s="24" t="s">
        <v>8</v>
      </c>
      <c r="C23" s="29" t="s">
        <v>39</v>
      </c>
      <c r="D23" s="26"/>
      <c r="E23" s="27"/>
      <c r="F23" s="32"/>
      <c r="G23" s="1"/>
    </row>
    <row r="24" spans="1:7" ht="12.75">
      <c r="A24" s="23"/>
      <c r="B24" s="24" t="s">
        <v>40</v>
      </c>
      <c r="C24" s="29" t="s">
        <v>41</v>
      </c>
      <c r="D24" s="26"/>
      <c r="E24" s="27"/>
      <c r="F24" s="32"/>
      <c r="G24" s="1"/>
    </row>
    <row r="25" spans="1:7" ht="12.75">
      <c r="A25" s="23"/>
      <c r="B25" s="24" t="s">
        <v>42</v>
      </c>
      <c r="C25" s="29" t="s">
        <v>43</v>
      </c>
      <c r="D25" s="26"/>
      <c r="E25" s="27"/>
      <c r="F25" s="32"/>
      <c r="G25" s="1"/>
    </row>
    <row r="26" spans="1:7" ht="12.75">
      <c r="A26" s="23"/>
      <c r="B26" s="24" t="s">
        <v>44</v>
      </c>
      <c r="C26" s="31" t="s">
        <v>45</v>
      </c>
      <c r="D26" s="26">
        <v>1</v>
      </c>
      <c r="E26" s="27">
        <v>1900</v>
      </c>
      <c r="F26" s="32">
        <f aca="true" t="shared" si="0" ref="F26:F52">D26*E26</f>
        <v>1900</v>
      </c>
      <c r="G26" s="1"/>
    </row>
    <row r="27" spans="1:7" ht="63.75">
      <c r="A27" s="23"/>
      <c r="B27" s="24" t="s">
        <v>46</v>
      </c>
      <c r="C27" s="31" t="s">
        <v>47</v>
      </c>
      <c r="D27" s="26">
        <v>1</v>
      </c>
      <c r="E27" s="27">
        <v>3750</v>
      </c>
      <c r="F27" s="32">
        <f t="shared" si="0"/>
        <v>3750</v>
      </c>
      <c r="G27" s="1"/>
    </row>
    <row r="28" spans="1:7" ht="51">
      <c r="A28" s="23"/>
      <c r="B28" s="24" t="s">
        <v>48</v>
      </c>
      <c r="C28" s="31" t="s">
        <v>49</v>
      </c>
      <c r="D28" s="26">
        <v>1</v>
      </c>
      <c r="E28" s="27">
        <v>12345.75</v>
      </c>
      <c r="F28" s="32">
        <f t="shared" si="0"/>
        <v>12345.75</v>
      </c>
      <c r="G28" s="1"/>
    </row>
    <row r="29" spans="1:7" ht="25.5">
      <c r="A29" s="23"/>
      <c r="B29" s="24" t="s">
        <v>50</v>
      </c>
      <c r="C29" s="31" t="s">
        <v>51</v>
      </c>
      <c r="D29" s="26">
        <v>1</v>
      </c>
      <c r="E29" s="27">
        <v>365</v>
      </c>
      <c r="F29" s="32">
        <f t="shared" si="0"/>
        <v>365</v>
      </c>
      <c r="G29" s="1"/>
    </row>
    <row r="30" spans="1:7" ht="51">
      <c r="A30" s="23"/>
      <c r="B30" s="24" t="s">
        <v>52</v>
      </c>
      <c r="C30" s="31" t="s">
        <v>53</v>
      </c>
      <c r="D30" s="26">
        <v>1</v>
      </c>
      <c r="E30" s="27">
        <v>7550</v>
      </c>
      <c r="F30" s="32">
        <f t="shared" si="0"/>
        <v>7550</v>
      </c>
      <c r="G30" s="1"/>
    </row>
    <row r="31" spans="1:7" ht="38.25">
      <c r="A31" s="23"/>
      <c r="B31" s="24" t="s">
        <v>54</v>
      </c>
      <c r="C31" s="31" t="s">
        <v>55</v>
      </c>
      <c r="D31" s="26">
        <v>1</v>
      </c>
      <c r="E31" s="27">
        <v>5199</v>
      </c>
      <c r="F31" s="32">
        <f t="shared" si="0"/>
        <v>5199</v>
      </c>
      <c r="G31" s="1"/>
    </row>
    <row r="32" spans="1:7" ht="25.5">
      <c r="A32" s="23"/>
      <c r="B32" s="33" t="s">
        <v>56</v>
      </c>
      <c r="C32" s="31" t="s">
        <v>57</v>
      </c>
      <c r="D32" s="26">
        <v>1</v>
      </c>
      <c r="E32" s="27">
        <v>991</v>
      </c>
      <c r="F32" s="32">
        <f t="shared" si="0"/>
        <v>991</v>
      </c>
      <c r="G32" s="1"/>
    </row>
    <row r="33" spans="1:7" ht="63.75">
      <c r="A33" s="23"/>
      <c r="B33" s="33" t="s">
        <v>58</v>
      </c>
      <c r="C33" s="31" t="s">
        <v>59</v>
      </c>
      <c r="D33" s="26">
        <v>1</v>
      </c>
      <c r="E33" s="27">
        <v>5650</v>
      </c>
      <c r="F33" s="32">
        <f t="shared" si="0"/>
        <v>5650</v>
      </c>
      <c r="G33" s="1"/>
    </row>
    <row r="34" spans="1:7" ht="12.75">
      <c r="A34" s="23"/>
      <c r="B34" s="33" t="s">
        <v>60</v>
      </c>
      <c r="C34" s="31" t="s">
        <v>61</v>
      </c>
      <c r="D34" s="26">
        <v>1</v>
      </c>
      <c r="E34" s="27">
        <v>385</v>
      </c>
      <c r="F34" s="32">
        <f t="shared" si="0"/>
        <v>385</v>
      </c>
      <c r="G34" s="1"/>
    </row>
    <row r="35" spans="1:7" ht="25.5">
      <c r="A35" s="23"/>
      <c r="B35" s="33" t="s">
        <v>62</v>
      </c>
      <c r="C35" s="31" t="s">
        <v>63</v>
      </c>
      <c r="D35" s="26">
        <v>1</v>
      </c>
      <c r="E35" s="27">
        <v>499</v>
      </c>
      <c r="F35" s="32">
        <f t="shared" si="0"/>
        <v>499</v>
      </c>
      <c r="G35" s="1"/>
    </row>
    <row r="36" spans="1:7" ht="38.25">
      <c r="A36" s="23"/>
      <c r="B36" s="33" t="s">
        <v>64</v>
      </c>
      <c r="C36" s="31" t="s">
        <v>65</v>
      </c>
      <c r="D36" s="34">
        <v>1</v>
      </c>
      <c r="E36" s="27">
        <v>3149</v>
      </c>
      <c r="F36" s="32">
        <f t="shared" si="0"/>
        <v>3149</v>
      </c>
      <c r="G36" s="1"/>
    </row>
    <row r="37" spans="1:7" ht="38.25">
      <c r="A37" s="23"/>
      <c r="B37" s="33" t="s">
        <v>66</v>
      </c>
      <c r="C37" s="31" t="s">
        <v>67</v>
      </c>
      <c r="D37" s="26">
        <v>1</v>
      </c>
      <c r="E37" s="27">
        <v>3149</v>
      </c>
      <c r="F37" s="32">
        <f t="shared" si="0"/>
        <v>3149</v>
      </c>
      <c r="G37" s="1"/>
    </row>
    <row r="38" spans="1:7" ht="38.25">
      <c r="A38" s="23"/>
      <c r="B38" s="33" t="s">
        <v>68</v>
      </c>
      <c r="C38" s="31" t="s">
        <v>69</v>
      </c>
      <c r="D38" s="26">
        <v>1</v>
      </c>
      <c r="E38" s="27">
        <v>3149</v>
      </c>
      <c r="F38" s="32">
        <f t="shared" si="0"/>
        <v>3149</v>
      </c>
      <c r="G38" s="1"/>
    </row>
    <row r="39" spans="1:7" ht="38.25">
      <c r="A39" s="23"/>
      <c r="B39" s="33" t="s">
        <v>70</v>
      </c>
      <c r="C39" s="31" t="s">
        <v>71</v>
      </c>
      <c r="D39" s="26">
        <v>1</v>
      </c>
      <c r="E39" s="27">
        <v>3149</v>
      </c>
      <c r="F39" s="32">
        <f t="shared" si="0"/>
        <v>3149</v>
      </c>
      <c r="G39" s="1"/>
    </row>
    <row r="40" spans="1:7" ht="38.25">
      <c r="A40" s="23"/>
      <c r="B40" s="33" t="s">
        <v>72</v>
      </c>
      <c r="C40" s="31" t="s">
        <v>73</v>
      </c>
      <c r="D40" s="26">
        <v>1</v>
      </c>
      <c r="E40" s="27">
        <v>3149</v>
      </c>
      <c r="F40" s="32">
        <f t="shared" si="0"/>
        <v>3149</v>
      </c>
      <c r="G40" s="1"/>
    </row>
    <row r="41" spans="1:7" ht="38.25">
      <c r="A41" s="23"/>
      <c r="B41" s="33" t="s">
        <v>74</v>
      </c>
      <c r="C41" s="31" t="s">
        <v>75</v>
      </c>
      <c r="D41" s="26">
        <v>1</v>
      </c>
      <c r="E41" s="27">
        <v>6699</v>
      </c>
      <c r="F41" s="32">
        <f t="shared" si="0"/>
        <v>6699</v>
      </c>
      <c r="G41" s="1"/>
    </row>
    <row r="42" spans="1:7" ht="25.5">
      <c r="A42" s="23"/>
      <c r="B42" s="33" t="s">
        <v>76</v>
      </c>
      <c r="C42" s="35" t="s">
        <v>77</v>
      </c>
      <c r="D42" s="36">
        <v>1</v>
      </c>
      <c r="E42" s="37">
        <v>14849</v>
      </c>
      <c r="F42" s="32">
        <f t="shared" si="0"/>
        <v>14849</v>
      </c>
      <c r="G42" s="1"/>
    </row>
    <row r="43" spans="1:7" ht="25.5">
      <c r="A43" s="23"/>
      <c r="B43" s="33" t="s">
        <v>78</v>
      </c>
      <c r="C43" s="31" t="s">
        <v>79</v>
      </c>
      <c r="D43" s="36">
        <v>1</v>
      </c>
      <c r="E43" s="37">
        <v>465</v>
      </c>
      <c r="F43" s="32">
        <f t="shared" si="0"/>
        <v>465</v>
      </c>
      <c r="G43" s="1"/>
    </row>
    <row r="44" spans="1:7" ht="25.5">
      <c r="A44" s="23"/>
      <c r="B44" s="33" t="s">
        <v>80</v>
      </c>
      <c r="C44" s="31" t="s">
        <v>79</v>
      </c>
      <c r="D44" s="36">
        <v>1</v>
      </c>
      <c r="E44" s="37">
        <v>465</v>
      </c>
      <c r="F44" s="32">
        <f t="shared" si="0"/>
        <v>465</v>
      </c>
      <c r="G44" s="1"/>
    </row>
    <row r="45" spans="1:7" ht="25.5">
      <c r="A45" s="23"/>
      <c r="B45" s="33" t="s">
        <v>81</v>
      </c>
      <c r="C45" s="31" t="s">
        <v>79</v>
      </c>
      <c r="D45" s="26">
        <v>1</v>
      </c>
      <c r="E45" s="27">
        <v>465</v>
      </c>
      <c r="F45" s="32">
        <f t="shared" si="0"/>
        <v>465</v>
      </c>
      <c r="G45" s="1"/>
    </row>
    <row r="46" spans="1:7" ht="25.5">
      <c r="A46" s="23"/>
      <c r="B46" s="33" t="s">
        <v>82</v>
      </c>
      <c r="C46" s="31" t="s">
        <v>83</v>
      </c>
      <c r="D46" s="26">
        <v>1</v>
      </c>
      <c r="E46" s="27">
        <v>1430</v>
      </c>
      <c r="F46" s="32">
        <f t="shared" si="0"/>
        <v>1430</v>
      </c>
      <c r="G46" s="1"/>
    </row>
    <row r="47" spans="1:7" ht="25.5">
      <c r="A47" s="23"/>
      <c r="B47" s="33" t="s">
        <v>84</v>
      </c>
      <c r="C47" s="31" t="s">
        <v>85</v>
      </c>
      <c r="D47" s="26">
        <v>1</v>
      </c>
      <c r="E47" s="27">
        <v>550</v>
      </c>
      <c r="F47" s="32">
        <f t="shared" si="0"/>
        <v>550</v>
      </c>
      <c r="G47" s="1"/>
    </row>
    <row r="48" spans="1:7" ht="25.5">
      <c r="A48" s="23"/>
      <c r="B48" s="33" t="s">
        <v>86</v>
      </c>
      <c r="C48" s="31" t="s">
        <v>85</v>
      </c>
      <c r="D48" s="26">
        <v>1</v>
      </c>
      <c r="E48" s="27">
        <v>550</v>
      </c>
      <c r="F48" s="32">
        <f t="shared" si="0"/>
        <v>550</v>
      </c>
      <c r="G48" s="1"/>
    </row>
    <row r="49" spans="1:7" ht="63.75">
      <c r="A49" s="23"/>
      <c r="B49" s="33" t="s">
        <v>87</v>
      </c>
      <c r="C49" s="31" t="s">
        <v>88</v>
      </c>
      <c r="D49" s="26">
        <v>1</v>
      </c>
      <c r="E49" s="27">
        <v>13750</v>
      </c>
      <c r="F49" s="32">
        <f t="shared" si="0"/>
        <v>13750</v>
      </c>
      <c r="G49" s="1"/>
    </row>
    <row r="50" spans="1:7" ht="25.5">
      <c r="A50" s="23"/>
      <c r="B50" s="33" t="s">
        <v>89</v>
      </c>
      <c r="C50" s="31" t="s">
        <v>90</v>
      </c>
      <c r="D50" s="26">
        <v>1</v>
      </c>
      <c r="E50" s="27">
        <v>650</v>
      </c>
      <c r="F50" s="32">
        <f t="shared" si="0"/>
        <v>650</v>
      </c>
      <c r="G50" s="1"/>
    </row>
    <row r="51" spans="1:7" ht="51">
      <c r="A51" s="23"/>
      <c r="B51" s="33" t="s">
        <v>91</v>
      </c>
      <c r="C51" s="31" t="s">
        <v>92</v>
      </c>
      <c r="D51" s="26">
        <v>1</v>
      </c>
      <c r="E51" s="27">
        <v>8499</v>
      </c>
      <c r="F51" s="32">
        <f t="shared" si="0"/>
        <v>8499</v>
      </c>
      <c r="G51" s="1"/>
    </row>
    <row r="52" spans="1:7" ht="25.5">
      <c r="A52" s="23"/>
      <c r="B52" s="33" t="s">
        <v>93</v>
      </c>
      <c r="C52" s="31" t="s">
        <v>94</v>
      </c>
      <c r="D52" s="26">
        <v>1</v>
      </c>
      <c r="E52" s="27">
        <v>475</v>
      </c>
      <c r="F52" s="32">
        <f t="shared" si="0"/>
        <v>475</v>
      </c>
      <c r="G52" s="1"/>
    </row>
    <row r="53" spans="1:7" ht="12.75">
      <c r="A53" s="23"/>
      <c r="B53" s="24" t="s">
        <v>95</v>
      </c>
      <c r="C53" s="29" t="s">
        <v>96</v>
      </c>
      <c r="D53" s="26"/>
      <c r="E53" s="27"/>
      <c r="F53" s="32"/>
      <c r="G53" s="1"/>
    </row>
    <row r="54" spans="1:7" ht="12.75">
      <c r="A54" s="23"/>
      <c r="B54" s="24" t="s">
        <v>97</v>
      </c>
      <c r="C54" s="29" t="s">
        <v>98</v>
      </c>
      <c r="D54" s="26"/>
      <c r="E54" s="27"/>
      <c r="F54" s="32"/>
      <c r="G54" s="1"/>
    </row>
    <row r="55" spans="1:7" ht="12.75">
      <c r="A55" s="23"/>
      <c r="B55" s="24" t="s">
        <v>99</v>
      </c>
      <c r="C55" s="29" t="s">
        <v>100</v>
      </c>
      <c r="D55" s="26"/>
      <c r="E55" s="27"/>
      <c r="F55" s="32"/>
      <c r="G55" s="1"/>
    </row>
    <row r="56" spans="1:7" ht="25.5">
      <c r="A56" s="23"/>
      <c r="B56" s="33" t="s">
        <v>101</v>
      </c>
      <c r="C56" s="31" t="s">
        <v>102</v>
      </c>
      <c r="D56" s="26">
        <v>1</v>
      </c>
      <c r="E56" s="27">
        <v>540</v>
      </c>
      <c r="F56" s="32">
        <f aca="true" t="shared" si="1" ref="F56:F75">D56*E56</f>
        <v>540</v>
      </c>
      <c r="G56" s="1"/>
    </row>
    <row r="57" spans="1:7" ht="25.5">
      <c r="A57" s="23"/>
      <c r="B57" s="33" t="s">
        <v>103</v>
      </c>
      <c r="C57" s="31" t="s">
        <v>104</v>
      </c>
      <c r="D57" s="26">
        <v>1</v>
      </c>
      <c r="E57" s="27">
        <v>1345.5</v>
      </c>
      <c r="F57" s="32">
        <f t="shared" si="1"/>
        <v>1345.5</v>
      </c>
      <c r="G57" s="1"/>
    </row>
    <row r="58" spans="1:7" ht="25.5">
      <c r="A58" s="23"/>
      <c r="B58" s="33" t="s">
        <v>105</v>
      </c>
      <c r="C58" s="31" t="s">
        <v>104</v>
      </c>
      <c r="D58" s="26">
        <v>1</v>
      </c>
      <c r="E58" s="27">
        <v>1345.5</v>
      </c>
      <c r="F58" s="32">
        <f t="shared" si="1"/>
        <v>1345.5</v>
      </c>
      <c r="G58" s="1"/>
    </row>
    <row r="59" spans="1:7" ht="25.5">
      <c r="A59" s="23"/>
      <c r="B59" s="33" t="s">
        <v>106</v>
      </c>
      <c r="C59" s="31" t="s">
        <v>104</v>
      </c>
      <c r="D59" s="26">
        <v>1</v>
      </c>
      <c r="E59" s="27">
        <v>1345.5</v>
      </c>
      <c r="F59" s="32">
        <f t="shared" si="1"/>
        <v>1345.5</v>
      </c>
      <c r="G59" s="1"/>
    </row>
    <row r="60" spans="1:7" ht="25.5">
      <c r="A60" s="23"/>
      <c r="B60" s="33" t="s">
        <v>107</v>
      </c>
      <c r="C60" s="31" t="s">
        <v>104</v>
      </c>
      <c r="D60" s="26">
        <v>1</v>
      </c>
      <c r="E60" s="27">
        <v>1345.5</v>
      </c>
      <c r="F60" s="32">
        <f t="shared" si="1"/>
        <v>1345.5</v>
      </c>
      <c r="G60" s="1"/>
    </row>
    <row r="61" spans="1:7" ht="25.5">
      <c r="A61" s="23"/>
      <c r="B61" s="33" t="s">
        <v>108</v>
      </c>
      <c r="C61" s="31" t="s">
        <v>104</v>
      </c>
      <c r="D61" s="26">
        <v>1</v>
      </c>
      <c r="E61" s="27">
        <v>1345.5</v>
      </c>
      <c r="F61" s="32">
        <f t="shared" si="1"/>
        <v>1345.5</v>
      </c>
      <c r="G61" s="1"/>
    </row>
    <row r="62" spans="1:7" ht="25.5">
      <c r="A62" s="23"/>
      <c r="B62" s="33" t="s">
        <v>109</v>
      </c>
      <c r="C62" s="31" t="s">
        <v>104</v>
      </c>
      <c r="D62" s="26">
        <v>1</v>
      </c>
      <c r="E62" s="27">
        <v>1345.5</v>
      </c>
      <c r="F62" s="32">
        <f t="shared" si="1"/>
        <v>1345.5</v>
      </c>
      <c r="G62" s="1"/>
    </row>
    <row r="63" spans="1:7" ht="25.5">
      <c r="A63" s="23"/>
      <c r="B63" s="33" t="s">
        <v>110</v>
      </c>
      <c r="C63" s="31" t="s">
        <v>104</v>
      </c>
      <c r="D63" s="26">
        <v>1</v>
      </c>
      <c r="E63" s="27">
        <v>1345.5</v>
      </c>
      <c r="F63" s="32">
        <f t="shared" si="1"/>
        <v>1345.5</v>
      </c>
      <c r="G63" s="1"/>
    </row>
    <row r="64" spans="1:7" ht="25.5">
      <c r="A64" s="23"/>
      <c r="B64" s="33" t="s">
        <v>111</v>
      </c>
      <c r="C64" s="31" t="s">
        <v>104</v>
      </c>
      <c r="D64" s="26">
        <v>1</v>
      </c>
      <c r="E64" s="27">
        <v>1345.5</v>
      </c>
      <c r="F64" s="32">
        <f t="shared" si="1"/>
        <v>1345.5</v>
      </c>
      <c r="G64" s="1"/>
    </row>
    <row r="65" spans="1:7" ht="25.5">
      <c r="A65" s="23"/>
      <c r="B65" s="33" t="s">
        <v>112</v>
      </c>
      <c r="C65" s="31" t="s">
        <v>104</v>
      </c>
      <c r="D65" s="26">
        <v>1</v>
      </c>
      <c r="E65" s="27">
        <v>1345.5</v>
      </c>
      <c r="F65" s="32">
        <f t="shared" si="1"/>
        <v>1345.5</v>
      </c>
      <c r="G65" s="1"/>
    </row>
    <row r="66" spans="1:7" ht="25.5">
      <c r="A66" s="23"/>
      <c r="B66" s="33" t="s">
        <v>113</v>
      </c>
      <c r="C66" s="31" t="s">
        <v>104</v>
      </c>
      <c r="D66" s="26">
        <v>1</v>
      </c>
      <c r="E66" s="27">
        <v>1345.5</v>
      </c>
      <c r="F66" s="32">
        <f t="shared" si="1"/>
        <v>1345.5</v>
      </c>
      <c r="G66" s="1"/>
    </row>
    <row r="67" spans="1:7" ht="25.5">
      <c r="A67" s="23"/>
      <c r="B67" s="33" t="s">
        <v>114</v>
      </c>
      <c r="C67" s="31" t="s">
        <v>104</v>
      </c>
      <c r="D67" s="26">
        <v>1</v>
      </c>
      <c r="E67" s="27">
        <v>1345.5</v>
      </c>
      <c r="F67" s="32">
        <f t="shared" si="1"/>
        <v>1345.5</v>
      </c>
      <c r="G67" s="1"/>
    </row>
    <row r="68" spans="1:7" ht="25.5">
      <c r="A68" s="23"/>
      <c r="B68" s="33" t="s">
        <v>115</v>
      </c>
      <c r="C68" s="31" t="s">
        <v>104</v>
      </c>
      <c r="D68" s="26">
        <v>1</v>
      </c>
      <c r="E68" s="27">
        <v>1345.5</v>
      </c>
      <c r="F68" s="32">
        <f t="shared" si="1"/>
        <v>1345.5</v>
      </c>
      <c r="G68" s="1"/>
    </row>
    <row r="69" spans="1:7" ht="25.5">
      <c r="A69" s="23"/>
      <c r="B69" s="33" t="s">
        <v>116</v>
      </c>
      <c r="C69" s="31" t="s">
        <v>104</v>
      </c>
      <c r="D69" s="26">
        <v>1</v>
      </c>
      <c r="E69" s="27">
        <v>1345.5</v>
      </c>
      <c r="F69" s="32">
        <f t="shared" si="1"/>
        <v>1345.5</v>
      </c>
      <c r="G69" s="1"/>
    </row>
    <row r="70" spans="1:7" ht="25.5">
      <c r="A70" s="23"/>
      <c r="B70" s="33" t="s">
        <v>117</v>
      </c>
      <c r="C70" s="31" t="s">
        <v>104</v>
      </c>
      <c r="D70" s="26">
        <v>1</v>
      </c>
      <c r="E70" s="27">
        <v>1345.5</v>
      </c>
      <c r="F70" s="32">
        <f t="shared" si="1"/>
        <v>1345.5</v>
      </c>
      <c r="G70" s="1"/>
    </row>
    <row r="71" spans="1:7" ht="25.5">
      <c r="A71" s="23"/>
      <c r="B71" s="33" t="s">
        <v>118</v>
      </c>
      <c r="C71" s="31" t="s">
        <v>119</v>
      </c>
      <c r="D71" s="26">
        <v>1</v>
      </c>
      <c r="E71" s="27">
        <v>2965.5</v>
      </c>
      <c r="F71" s="32">
        <f t="shared" si="1"/>
        <v>2965.5</v>
      </c>
      <c r="G71" s="1"/>
    </row>
    <row r="72" spans="1:7" ht="25.5">
      <c r="A72" s="23"/>
      <c r="B72" s="33" t="s">
        <v>120</v>
      </c>
      <c r="C72" s="31" t="s">
        <v>119</v>
      </c>
      <c r="D72" s="26">
        <v>1</v>
      </c>
      <c r="E72" s="27">
        <v>2965.5</v>
      </c>
      <c r="F72" s="32">
        <f t="shared" si="1"/>
        <v>2965.5</v>
      </c>
      <c r="G72" s="1"/>
    </row>
    <row r="73" spans="1:7" ht="25.5">
      <c r="A73" s="23"/>
      <c r="B73" s="33" t="s">
        <v>121</v>
      </c>
      <c r="C73" s="31" t="s">
        <v>119</v>
      </c>
      <c r="D73" s="26">
        <v>1</v>
      </c>
      <c r="E73" s="27">
        <v>2965.5</v>
      </c>
      <c r="F73" s="32">
        <f t="shared" si="1"/>
        <v>2965.5</v>
      </c>
      <c r="G73" s="1"/>
    </row>
    <row r="74" spans="1:7" ht="25.5">
      <c r="A74" s="23"/>
      <c r="B74" s="33" t="s">
        <v>122</v>
      </c>
      <c r="C74" s="31" t="s">
        <v>123</v>
      </c>
      <c r="D74" s="26">
        <v>1</v>
      </c>
      <c r="E74" s="27">
        <v>2800.75</v>
      </c>
      <c r="F74" s="32">
        <f t="shared" si="1"/>
        <v>2800.75</v>
      </c>
      <c r="G74" s="1"/>
    </row>
    <row r="75" spans="1:7" ht="25.5">
      <c r="A75" s="23"/>
      <c r="B75" s="33" t="s">
        <v>331</v>
      </c>
      <c r="C75" s="31" t="s">
        <v>332</v>
      </c>
      <c r="D75" s="26">
        <v>1</v>
      </c>
      <c r="E75" s="27">
        <v>2400</v>
      </c>
      <c r="F75" s="32">
        <f t="shared" si="1"/>
        <v>2400</v>
      </c>
      <c r="G75" s="1"/>
    </row>
    <row r="76" spans="1:7" ht="12.75">
      <c r="A76" s="23"/>
      <c r="B76" s="33" t="s">
        <v>124</v>
      </c>
      <c r="C76" s="29" t="s">
        <v>125</v>
      </c>
      <c r="D76" s="26"/>
      <c r="E76" s="27"/>
      <c r="F76" s="32"/>
      <c r="G76" s="1"/>
    </row>
    <row r="77" spans="1:7" ht="12.75">
      <c r="A77" s="23"/>
      <c r="B77" s="38" t="s">
        <v>126</v>
      </c>
      <c r="C77" s="31" t="s">
        <v>127</v>
      </c>
      <c r="D77" s="26">
        <v>1</v>
      </c>
      <c r="E77" s="27">
        <v>1050</v>
      </c>
      <c r="F77" s="32">
        <f>D77*E77</f>
        <v>1050</v>
      </c>
      <c r="G77" s="1"/>
    </row>
    <row r="78" spans="1:7" ht="12.75">
      <c r="A78" s="23"/>
      <c r="B78" s="33" t="s">
        <v>128</v>
      </c>
      <c r="C78" s="29" t="s">
        <v>129</v>
      </c>
      <c r="D78" s="26"/>
      <c r="E78" s="27"/>
      <c r="F78" s="32"/>
      <c r="G78" s="1"/>
    </row>
    <row r="79" spans="1:7" ht="12.75">
      <c r="A79" s="23"/>
      <c r="B79" s="38" t="s">
        <v>130</v>
      </c>
      <c r="C79" s="31" t="s">
        <v>131</v>
      </c>
      <c r="D79" s="26">
        <v>1</v>
      </c>
      <c r="E79" s="27">
        <v>129</v>
      </c>
      <c r="F79" s="32">
        <f>D79*E79</f>
        <v>129</v>
      </c>
      <c r="G79" s="1"/>
    </row>
    <row r="80" spans="1:7" ht="38.25">
      <c r="A80" s="23"/>
      <c r="B80" s="33" t="s">
        <v>132</v>
      </c>
      <c r="C80" s="31" t="s">
        <v>133</v>
      </c>
      <c r="D80" s="26">
        <v>1</v>
      </c>
      <c r="E80" s="27">
        <v>200</v>
      </c>
      <c r="F80" s="32">
        <f>D80*E80</f>
        <v>200</v>
      </c>
      <c r="G80" s="1"/>
    </row>
    <row r="81" spans="1:7" ht="25.5">
      <c r="A81" s="23"/>
      <c r="B81" s="33" t="s">
        <v>134</v>
      </c>
      <c r="C81" s="31" t="s">
        <v>135</v>
      </c>
      <c r="D81" s="26">
        <v>1</v>
      </c>
      <c r="E81" s="27">
        <v>200</v>
      </c>
      <c r="F81" s="32">
        <f>D81*E81</f>
        <v>200</v>
      </c>
      <c r="G81" s="1"/>
    </row>
    <row r="82" spans="1:7" ht="12.75">
      <c r="A82" s="23"/>
      <c r="B82" s="33" t="s">
        <v>136</v>
      </c>
      <c r="C82" s="29" t="s">
        <v>137</v>
      </c>
      <c r="D82" s="26"/>
      <c r="E82" s="27"/>
      <c r="F82" s="32"/>
      <c r="G82" s="1"/>
    </row>
    <row r="83" spans="1:7" ht="12.75">
      <c r="A83" s="23"/>
      <c r="B83" s="33" t="s">
        <v>138</v>
      </c>
      <c r="C83" s="29" t="s">
        <v>139</v>
      </c>
      <c r="D83" s="26"/>
      <c r="E83" s="27"/>
      <c r="F83" s="32"/>
      <c r="G83" s="1"/>
    </row>
    <row r="84" spans="1:7" ht="12.75">
      <c r="A84" s="23"/>
      <c r="B84" s="33" t="s">
        <v>140</v>
      </c>
      <c r="C84" s="31" t="s">
        <v>141</v>
      </c>
      <c r="D84" s="26">
        <v>1</v>
      </c>
      <c r="E84" s="27">
        <v>400</v>
      </c>
      <c r="F84" s="32">
        <f aca="true" t="shared" si="2" ref="F84:F92">D84*E84</f>
        <v>400</v>
      </c>
      <c r="G84" s="1"/>
    </row>
    <row r="85" spans="1:7" ht="38.25">
      <c r="A85" s="23"/>
      <c r="B85" s="33" t="s">
        <v>142</v>
      </c>
      <c r="C85" s="31" t="s">
        <v>143</v>
      </c>
      <c r="D85" s="26">
        <v>1</v>
      </c>
      <c r="E85" s="27">
        <v>4405.5</v>
      </c>
      <c r="F85" s="32">
        <f t="shared" si="2"/>
        <v>4405.5</v>
      </c>
      <c r="G85" s="1"/>
    </row>
    <row r="86" spans="1:7" ht="12.75">
      <c r="A86" s="23"/>
      <c r="B86" s="33" t="s">
        <v>144</v>
      </c>
      <c r="C86" s="31" t="s">
        <v>145</v>
      </c>
      <c r="D86" s="26">
        <v>1</v>
      </c>
      <c r="E86" s="27">
        <v>229.95</v>
      </c>
      <c r="F86" s="32">
        <f t="shared" si="2"/>
        <v>229.95</v>
      </c>
      <c r="G86" s="1"/>
    </row>
    <row r="87" spans="1:7" ht="12.75">
      <c r="A87" s="23"/>
      <c r="B87" s="33" t="s">
        <v>146</v>
      </c>
      <c r="C87" s="31" t="s">
        <v>145</v>
      </c>
      <c r="D87" s="26">
        <v>1</v>
      </c>
      <c r="E87" s="27">
        <v>229.95</v>
      </c>
      <c r="F87" s="32">
        <f t="shared" si="2"/>
        <v>229.95</v>
      </c>
      <c r="G87" s="1"/>
    </row>
    <row r="88" spans="1:7" ht="12.75">
      <c r="A88" s="23"/>
      <c r="B88" s="33" t="s">
        <v>147</v>
      </c>
      <c r="C88" s="31" t="s">
        <v>145</v>
      </c>
      <c r="D88" s="26">
        <v>1</v>
      </c>
      <c r="E88" s="27">
        <v>229.95</v>
      </c>
      <c r="F88" s="32">
        <f t="shared" si="2"/>
        <v>229.95</v>
      </c>
      <c r="G88" s="1"/>
    </row>
    <row r="89" spans="1:7" ht="12.75">
      <c r="A89" s="23"/>
      <c r="B89" s="33" t="s">
        <v>148</v>
      </c>
      <c r="C89" s="31" t="s">
        <v>145</v>
      </c>
      <c r="D89" s="26">
        <v>1</v>
      </c>
      <c r="E89" s="27">
        <v>229.95</v>
      </c>
      <c r="F89" s="32">
        <f t="shared" si="2"/>
        <v>229.95</v>
      </c>
      <c r="G89" s="1"/>
    </row>
    <row r="90" spans="1:7" ht="12.75">
      <c r="A90" s="23"/>
      <c r="B90" s="33" t="s">
        <v>149</v>
      </c>
      <c r="C90" s="31" t="s">
        <v>145</v>
      </c>
      <c r="D90" s="26">
        <v>1</v>
      </c>
      <c r="E90" s="27">
        <v>229.95</v>
      </c>
      <c r="F90" s="32">
        <f t="shared" si="2"/>
        <v>229.95</v>
      </c>
      <c r="G90" s="1"/>
    </row>
    <row r="91" spans="1:7" ht="12.75">
      <c r="A91" s="23"/>
      <c r="B91" s="33" t="s">
        <v>150</v>
      </c>
      <c r="C91" s="31" t="s">
        <v>151</v>
      </c>
      <c r="D91" s="26">
        <v>1</v>
      </c>
      <c r="E91" s="27">
        <v>599.95</v>
      </c>
      <c r="F91" s="32">
        <f t="shared" si="2"/>
        <v>599.95</v>
      </c>
      <c r="G91" s="1"/>
    </row>
    <row r="92" spans="1:7" ht="12.75">
      <c r="A92" s="23"/>
      <c r="B92" s="33" t="s">
        <v>152</v>
      </c>
      <c r="C92" s="31" t="s">
        <v>151</v>
      </c>
      <c r="D92" s="26">
        <v>1</v>
      </c>
      <c r="E92" s="27">
        <v>599.95</v>
      </c>
      <c r="F92" s="32">
        <f t="shared" si="2"/>
        <v>599.95</v>
      </c>
      <c r="G92" s="1"/>
    </row>
    <row r="93" spans="1:7" ht="12.75">
      <c r="A93" s="23"/>
      <c r="B93" s="33" t="s">
        <v>15</v>
      </c>
      <c r="C93" s="29" t="s">
        <v>153</v>
      </c>
      <c r="D93" s="26"/>
      <c r="E93" s="27"/>
      <c r="F93" s="32"/>
      <c r="G93" s="1"/>
    </row>
    <row r="94" spans="1:7" ht="12.75">
      <c r="A94" s="23"/>
      <c r="B94" s="33" t="s">
        <v>154</v>
      </c>
      <c r="C94" s="29" t="s">
        <v>155</v>
      </c>
      <c r="D94" s="26"/>
      <c r="E94" s="27"/>
      <c r="F94" s="32"/>
      <c r="G94" s="1"/>
    </row>
    <row r="95" spans="1:7" ht="12.75">
      <c r="A95" s="23"/>
      <c r="B95" s="33" t="s">
        <v>17</v>
      </c>
      <c r="C95" s="29" t="s">
        <v>18</v>
      </c>
      <c r="D95" s="26"/>
      <c r="E95" s="27"/>
      <c r="F95" s="32"/>
      <c r="G95" s="1"/>
    </row>
    <row r="96" spans="1:7" ht="25.5">
      <c r="A96" s="23"/>
      <c r="B96" s="33" t="s">
        <v>156</v>
      </c>
      <c r="C96" s="35" t="s">
        <v>157</v>
      </c>
      <c r="D96" s="26">
        <v>1</v>
      </c>
      <c r="E96" s="27">
        <v>2300</v>
      </c>
      <c r="F96" s="32">
        <f aca="true" t="shared" si="3" ref="F96:F123">D96*E96</f>
        <v>2300</v>
      </c>
      <c r="G96" s="1"/>
    </row>
    <row r="97" spans="1:7" ht="25.5">
      <c r="A97" s="23"/>
      <c r="B97" s="33" t="s">
        <v>158</v>
      </c>
      <c r="C97" s="31" t="s">
        <v>159</v>
      </c>
      <c r="D97" s="26">
        <v>1</v>
      </c>
      <c r="E97" s="27">
        <v>995</v>
      </c>
      <c r="F97" s="32">
        <f t="shared" si="3"/>
        <v>995</v>
      </c>
      <c r="G97" s="1"/>
    </row>
    <row r="98" spans="1:7" ht="25.5">
      <c r="A98" s="23"/>
      <c r="B98" s="33" t="s">
        <v>160</v>
      </c>
      <c r="C98" s="31" t="s">
        <v>161</v>
      </c>
      <c r="D98" s="26">
        <v>1</v>
      </c>
      <c r="E98" s="27">
        <v>949</v>
      </c>
      <c r="F98" s="32">
        <f t="shared" si="3"/>
        <v>949</v>
      </c>
      <c r="G98" s="1"/>
    </row>
    <row r="99" spans="1:7" ht="38.25">
      <c r="A99" s="23"/>
      <c r="B99" s="33" t="s">
        <v>162</v>
      </c>
      <c r="C99" s="31" t="s">
        <v>163</v>
      </c>
      <c r="D99" s="26">
        <v>1</v>
      </c>
      <c r="E99" s="27">
        <v>800</v>
      </c>
      <c r="F99" s="32">
        <f t="shared" si="3"/>
        <v>800</v>
      </c>
      <c r="G99" s="1"/>
    </row>
    <row r="100" spans="1:7" ht="25.5">
      <c r="A100" s="23"/>
      <c r="B100" s="33" t="s">
        <v>164</v>
      </c>
      <c r="C100" s="31" t="s">
        <v>165</v>
      </c>
      <c r="D100" s="26">
        <v>1</v>
      </c>
      <c r="E100" s="27">
        <v>832.65</v>
      </c>
      <c r="F100" s="32">
        <f t="shared" si="3"/>
        <v>832.65</v>
      </c>
      <c r="G100" s="1"/>
    </row>
    <row r="101" spans="1:7" ht="12.75">
      <c r="A101" s="23"/>
      <c r="B101" s="33" t="s">
        <v>166</v>
      </c>
      <c r="C101" s="31" t="s">
        <v>167</v>
      </c>
      <c r="D101" s="26">
        <v>1</v>
      </c>
      <c r="E101" s="27">
        <v>799.9</v>
      </c>
      <c r="F101" s="32">
        <f t="shared" si="3"/>
        <v>799.9</v>
      </c>
      <c r="G101" s="1"/>
    </row>
    <row r="102" spans="1:7" ht="12.75">
      <c r="A102" s="23"/>
      <c r="B102" s="33" t="s">
        <v>168</v>
      </c>
      <c r="C102" s="31" t="s">
        <v>169</v>
      </c>
      <c r="D102" s="26">
        <v>1</v>
      </c>
      <c r="E102" s="27">
        <v>499</v>
      </c>
      <c r="F102" s="32">
        <f t="shared" si="3"/>
        <v>499</v>
      </c>
      <c r="G102" s="1"/>
    </row>
    <row r="103" spans="1:7" ht="25.5">
      <c r="A103" s="23"/>
      <c r="B103" s="33" t="s">
        <v>170</v>
      </c>
      <c r="C103" s="31" t="s">
        <v>171</v>
      </c>
      <c r="D103" s="26">
        <v>1</v>
      </c>
      <c r="E103" s="27">
        <v>2499.95</v>
      </c>
      <c r="F103" s="32">
        <f t="shared" si="3"/>
        <v>2499.95</v>
      </c>
      <c r="G103" s="1"/>
    </row>
    <row r="104" spans="1:7" ht="25.5">
      <c r="A104" s="23"/>
      <c r="B104" s="33" t="s">
        <v>172</v>
      </c>
      <c r="C104" s="31" t="s">
        <v>171</v>
      </c>
      <c r="D104" s="26">
        <v>1</v>
      </c>
      <c r="E104" s="27">
        <v>2499.95</v>
      </c>
      <c r="F104" s="32">
        <f t="shared" si="3"/>
        <v>2499.95</v>
      </c>
      <c r="G104" s="1"/>
    </row>
    <row r="105" spans="1:7" ht="25.5">
      <c r="A105" s="23"/>
      <c r="B105" s="33" t="s">
        <v>173</v>
      </c>
      <c r="C105" s="31" t="s">
        <v>171</v>
      </c>
      <c r="D105" s="26">
        <v>1</v>
      </c>
      <c r="E105" s="27">
        <v>2499.95</v>
      </c>
      <c r="F105" s="32">
        <f t="shared" si="3"/>
        <v>2499.95</v>
      </c>
      <c r="G105" s="1"/>
    </row>
    <row r="106" spans="1:7" ht="25.5">
      <c r="A106" s="23"/>
      <c r="B106" s="33" t="s">
        <v>174</v>
      </c>
      <c r="C106" s="31" t="s">
        <v>171</v>
      </c>
      <c r="D106" s="26">
        <v>1</v>
      </c>
      <c r="E106" s="27">
        <v>2499.95</v>
      </c>
      <c r="F106" s="32">
        <f t="shared" si="3"/>
        <v>2499.95</v>
      </c>
      <c r="G106" s="1"/>
    </row>
    <row r="107" spans="1:7" ht="76.5">
      <c r="A107" s="23"/>
      <c r="B107" s="33" t="s">
        <v>175</v>
      </c>
      <c r="C107" s="31" t="s">
        <v>176</v>
      </c>
      <c r="D107" s="26">
        <v>1</v>
      </c>
      <c r="E107" s="27">
        <v>31000</v>
      </c>
      <c r="F107" s="32">
        <f t="shared" si="3"/>
        <v>31000</v>
      </c>
      <c r="G107" s="1"/>
    </row>
    <row r="108" spans="1:7" ht="25.5">
      <c r="A108" s="23"/>
      <c r="B108" s="24" t="s">
        <v>177</v>
      </c>
      <c r="C108" s="31" t="s">
        <v>178</v>
      </c>
      <c r="D108" s="26">
        <v>1</v>
      </c>
      <c r="E108" s="27">
        <v>449.95</v>
      </c>
      <c r="F108" s="32">
        <f t="shared" si="3"/>
        <v>449.95</v>
      </c>
      <c r="G108" s="1"/>
    </row>
    <row r="109" spans="1:7" ht="25.5">
      <c r="A109" s="23"/>
      <c r="B109" s="24" t="s">
        <v>179</v>
      </c>
      <c r="C109" s="31" t="s">
        <v>178</v>
      </c>
      <c r="D109" s="26">
        <v>1</v>
      </c>
      <c r="E109" s="27">
        <v>449.95</v>
      </c>
      <c r="F109" s="32">
        <f t="shared" si="3"/>
        <v>449.95</v>
      </c>
      <c r="G109" s="1"/>
    </row>
    <row r="110" spans="1:7" ht="25.5">
      <c r="A110" s="23"/>
      <c r="B110" s="24" t="s">
        <v>180</v>
      </c>
      <c r="C110" s="31" t="s">
        <v>181</v>
      </c>
      <c r="D110" s="26">
        <v>1</v>
      </c>
      <c r="E110" s="27">
        <v>349.95</v>
      </c>
      <c r="F110" s="32">
        <f t="shared" si="3"/>
        <v>349.95</v>
      </c>
      <c r="G110" s="1"/>
    </row>
    <row r="111" spans="1:7" ht="25.5">
      <c r="A111" s="23"/>
      <c r="B111" s="24" t="s">
        <v>182</v>
      </c>
      <c r="C111" s="31" t="s">
        <v>181</v>
      </c>
      <c r="D111" s="26">
        <v>1</v>
      </c>
      <c r="E111" s="27">
        <v>349.95</v>
      </c>
      <c r="F111" s="32">
        <f t="shared" si="3"/>
        <v>349.95</v>
      </c>
      <c r="G111" s="1"/>
    </row>
    <row r="112" spans="1:7" ht="51">
      <c r="A112" s="23"/>
      <c r="B112" s="24" t="s">
        <v>183</v>
      </c>
      <c r="C112" s="31" t="s">
        <v>184</v>
      </c>
      <c r="D112" s="26">
        <v>1</v>
      </c>
      <c r="E112" s="27">
        <v>9000</v>
      </c>
      <c r="F112" s="32">
        <f t="shared" si="3"/>
        <v>9000</v>
      </c>
      <c r="G112" s="1"/>
    </row>
    <row r="113" spans="1:7" ht="38.25">
      <c r="A113" s="23"/>
      <c r="B113" s="24" t="s">
        <v>185</v>
      </c>
      <c r="C113" s="31" t="s">
        <v>186</v>
      </c>
      <c r="D113" s="26">
        <v>1</v>
      </c>
      <c r="E113" s="27">
        <v>4900</v>
      </c>
      <c r="F113" s="32">
        <f t="shared" si="3"/>
        <v>4900</v>
      </c>
      <c r="G113" s="1"/>
    </row>
    <row r="114" spans="1:7" ht="38.25">
      <c r="A114" s="23"/>
      <c r="B114" s="24" t="s">
        <v>187</v>
      </c>
      <c r="C114" s="31" t="s">
        <v>188</v>
      </c>
      <c r="D114" s="26">
        <v>1</v>
      </c>
      <c r="E114" s="27">
        <v>269.95</v>
      </c>
      <c r="F114" s="32">
        <f t="shared" si="3"/>
        <v>269.95</v>
      </c>
      <c r="G114" s="1"/>
    </row>
    <row r="115" spans="1:7" ht="38.25">
      <c r="A115" s="23"/>
      <c r="B115" s="24" t="s">
        <v>189</v>
      </c>
      <c r="C115" s="31" t="s">
        <v>188</v>
      </c>
      <c r="D115" s="26">
        <v>1</v>
      </c>
      <c r="E115" s="27">
        <v>269.95</v>
      </c>
      <c r="F115" s="32">
        <f t="shared" si="3"/>
        <v>269.95</v>
      </c>
      <c r="G115" s="1"/>
    </row>
    <row r="116" spans="1:7" ht="38.25">
      <c r="A116" s="23"/>
      <c r="B116" s="24" t="s">
        <v>190</v>
      </c>
      <c r="C116" s="31" t="s">
        <v>188</v>
      </c>
      <c r="D116" s="26">
        <v>1</v>
      </c>
      <c r="E116" s="27">
        <v>269.95</v>
      </c>
      <c r="F116" s="32">
        <f t="shared" si="3"/>
        <v>269.95</v>
      </c>
      <c r="G116" s="1"/>
    </row>
    <row r="117" spans="1:7" ht="38.25">
      <c r="A117" s="23"/>
      <c r="B117" s="24" t="s">
        <v>191</v>
      </c>
      <c r="C117" s="31" t="s">
        <v>188</v>
      </c>
      <c r="D117" s="26">
        <v>1</v>
      </c>
      <c r="E117" s="27">
        <v>269.95</v>
      </c>
      <c r="F117" s="32">
        <f t="shared" si="3"/>
        <v>269.95</v>
      </c>
      <c r="G117" s="1"/>
    </row>
    <row r="118" spans="1:7" ht="38.25">
      <c r="A118" s="23"/>
      <c r="B118" s="24" t="s">
        <v>192</v>
      </c>
      <c r="C118" s="31" t="s">
        <v>188</v>
      </c>
      <c r="D118" s="26">
        <v>1</v>
      </c>
      <c r="E118" s="27">
        <v>269.95</v>
      </c>
      <c r="F118" s="32">
        <f t="shared" si="3"/>
        <v>269.95</v>
      </c>
      <c r="G118" s="1"/>
    </row>
    <row r="119" spans="1:7" ht="38.25">
      <c r="A119" s="23"/>
      <c r="B119" s="24" t="s">
        <v>193</v>
      </c>
      <c r="C119" s="31" t="s">
        <v>188</v>
      </c>
      <c r="D119" s="26">
        <v>1</v>
      </c>
      <c r="E119" s="27">
        <v>269.95</v>
      </c>
      <c r="F119" s="32">
        <f t="shared" si="3"/>
        <v>269.95</v>
      </c>
      <c r="G119" s="1"/>
    </row>
    <row r="120" spans="1:7" ht="38.25">
      <c r="A120" s="23"/>
      <c r="B120" s="24" t="s">
        <v>194</v>
      </c>
      <c r="C120" s="31" t="s">
        <v>188</v>
      </c>
      <c r="D120" s="26">
        <v>1</v>
      </c>
      <c r="E120" s="27">
        <v>269.95</v>
      </c>
      <c r="F120" s="32">
        <f t="shared" si="3"/>
        <v>269.95</v>
      </c>
      <c r="G120" s="1"/>
    </row>
    <row r="121" spans="1:7" ht="38.25">
      <c r="A121" s="23"/>
      <c r="B121" s="24" t="s">
        <v>195</v>
      </c>
      <c r="C121" s="31" t="s">
        <v>188</v>
      </c>
      <c r="D121" s="26">
        <v>1</v>
      </c>
      <c r="E121" s="27">
        <v>269.95</v>
      </c>
      <c r="F121" s="32">
        <f t="shared" si="3"/>
        <v>269.95</v>
      </c>
      <c r="G121" s="1"/>
    </row>
    <row r="122" spans="1:7" ht="38.25">
      <c r="A122" s="23"/>
      <c r="B122" s="24" t="s">
        <v>196</v>
      </c>
      <c r="C122" s="31" t="s">
        <v>188</v>
      </c>
      <c r="D122" s="26">
        <v>1</v>
      </c>
      <c r="E122" s="27">
        <v>269.95</v>
      </c>
      <c r="F122" s="32">
        <f t="shared" si="3"/>
        <v>269.95</v>
      </c>
      <c r="G122" s="1"/>
    </row>
    <row r="123" spans="1:7" ht="38.25">
      <c r="A123" s="23"/>
      <c r="B123" s="24" t="s">
        <v>197</v>
      </c>
      <c r="C123" s="31" t="s">
        <v>188</v>
      </c>
      <c r="D123" s="26">
        <v>1</v>
      </c>
      <c r="E123" s="27">
        <v>269.95</v>
      </c>
      <c r="F123" s="32">
        <f t="shared" si="3"/>
        <v>269.95</v>
      </c>
      <c r="G123" s="1"/>
    </row>
    <row r="124" spans="1:7" ht="12.75">
      <c r="A124" s="23"/>
      <c r="B124" s="24">
        <v>1232.05</v>
      </c>
      <c r="C124" s="25" t="s">
        <v>198</v>
      </c>
      <c r="D124" s="26"/>
      <c r="E124" s="27"/>
      <c r="F124" s="32"/>
      <c r="G124" s="1"/>
    </row>
    <row r="125" spans="1:7" ht="12.75">
      <c r="A125" s="23"/>
      <c r="B125" s="24" t="s">
        <v>29</v>
      </c>
      <c r="C125" s="25" t="s">
        <v>30</v>
      </c>
      <c r="D125" s="26"/>
      <c r="E125" s="27"/>
      <c r="F125" s="32"/>
      <c r="G125" s="1"/>
    </row>
    <row r="126" spans="1:7" ht="12.75">
      <c r="A126" s="23"/>
      <c r="B126" s="24" t="s">
        <v>199</v>
      </c>
      <c r="C126" s="29" t="s">
        <v>200</v>
      </c>
      <c r="D126" s="26"/>
      <c r="E126" s="27"/>
      <c r="F126" s="32"/>
      <c r="G126" s="1"/>
    </row>
    <row r="127" spans="1:7" ht="12.75">
      <c r="A127" s="23"/>
      <c r="B127" s="24" t="s">
        <v>201</v>
      </c>
      <c r="C127" s="29" t="s">
        <v>202</v>
      </c>
      <c r="D127" s="26"/>
      <c r="E127" s="27"/>
      <c r="F127" s="32"/>
      <c r="G127" s="1"/>
    </row>
    <row r="128" spans="1:7" ht="12.75">
      <c r="A128" s="23"/>
      <c r="B128" s="24" t="s">
        <v>203</v>
      </c>
      <c r="C128" s="29" t="s">
        <v>204</v>
      </c>
      <c r="D128" s="26"/>
      <c r="E128" s="27"/>
      <c r="F128" s="32"/>
      <c r="G128" s="1"/>
    </row>
    <row r="129" spans="1:7" ht="25.5">
      <c r="A129" s="23"/>
      <c r="B129" s="38" t="s">
        <v>205</v>
      </c>
      <c r="C129" s="31" t="s">
        <v>206</v>
      </c>
      <c r="D129" s="26">
        <v>1</v>
      </c>
      <c r="E129" s="27">
        <v>491.3</v>
      </c>
      <c r="F129" s="32">
        <f aca="true" t="shared" si="4" ref="F129:F151">D129*E129</f>
        <v>491.3</v>
      </c>
      <c r="G129" s="1"/>
    </row>
    <row r="130" spans="1:7" ht="25.5">
      <c r="A130" s="23"/>
      <c r="B130" s="24" t="s">
        <v>207</v>
      </c>
      <c r="C130" s="31" t="s">
        <v>208</v>
      </c>
      <c r="D130" s="26">
        <v>1</v>
      </c>
      <c r="E130" s="27">
        <v>491.3</v>
      </c>
      <c r="F130" s="32">
        <f t="shared" si="4"/>
        <v>491.3</v>
      </c>
      <c r="G130" s="1"/>
    </row>
    <row r="131" spans="1:7" ht="38.25">
      <c r="A131" s="23"/>
      <c r="B131" s="24" t="s">
        <v>209</v>
      </c>
      <c r="C131" s="31" t="s">
        <v>210</v>
      </c>
      <c r="D131" s="26">
        <v>1</v>
      </c>
      <c r="E131" s="27">
        <v>17355</v>
      </c>
      <c r="F131" s="32">
        <f t="shared" si="4"/>
        <v>17355</v>
      </c>
      <c r="G131" s="1"/>
    </row>
    <row r="132" spans="1:7" ht="38.25">
      <c r="A132" s="23"/>
      <c r="B132" s="24" t="s">
        <v>211</v>
      </c>
      <c r="C132" s="31" t="s">
        <v>212</v>
      </c>
      <c r="D132" s="26">
        <v>1</v>
      </c>
      <c r="E132" s="27">
        <v>19999</v>
      </c>
      <c r="F132" s="32">
        <f t="shared" si="4"/>
        <v>19999</v>
      </c>
      <c r="G132" s="1"/>
    </row>
    <row r="133" spans="1:7" ht="25.5">
      <c r="A133" s="23"/>
      <c r="B133" s="24" t="s">
        <v>213</v>
      </c>
      <c r="C133" s="31" t="s">
        <v>214</v>
      </c>
      <c r="D133" s="26">
        <v>1</v>
      </c>
      <c r="E133" s="27">
        <v>8999</v>
      </c>
      <c r="F133" s="32">
        <f t="shared" si="4"/>
        <v>8999</v>
      </c>
      <c r="G133" s="1"/>
    </row>
    <row r="134" spans="1:7" ht="12.75">
      <c r="A134" s="23"/>
      <c r="B134" s="24" t="s">
        <v>215</v>
      </c>
      <c r="C134" s="31" t="s">
        <v>216</v>
      </c>
      <c r="D134" s="26">
        <v>1</v>
      </c>
      <c r="E134" s="27">
        <v>2000</v>
      </c>
      <c r="F134" s="32">
        <f t="shared" si="4"/>
        <v>2000</v>
      </c>
      <c r="G134" s="1"/>
    </row>
    <row r="135" spans="1:7" ht="12.75">
      <c r="A135" s="23"/>
      <c r="B135" s="24" t="s">
        <v>217</v>
      </c>
      <c r="C135" s="31" t="s">
        <v>218</v>
      </c>
      <c r="D135" s="26">
        <v>1</v>
      </c>
      <c r="E135" s="27">
        <v>562.32</v>
      </c>
      <c r="F135" s="32">
        <f t="shared" si="4"/>
        <v>562.32</v>
      </c>
      <c r="G135" s="1"/>
    </row>
    <row r="136" spans="1:7" ht="38.25">
      <c r="A136" s="23"/>
      <c r="B136" s="24" t="s">
        <v>219</v>
      </c>
      <c r="C136" s="31" t="s">
        <v>220</v>
      </c>
      <c r="D136" s="26">
        <v>1</v>
      </c>
      <c r="E136" s="27">
        <v>300</v>
      </c>
      <c r="F136" s="32">
        <f t="shared" si="4"/>
        <v>300</v>
      </c>
      <c r="G136" s="1"/>
    </row>
    <row r="137" spans="1:7" ht="38.25">
      <c r="A137" s="23"/>
      <c r="B137" s="24" t="s">
        <v>221</v>
      </c>
      <c r="C137" s="31" t="s">
        <v>220</v>
      </c>
      <c r="D137" s="26">
        <v>1</v>
      </c>
      <c r="E137" s="27">
        <v>300</v>
      </c>
      <c r="F137" s="32">
        <f t="shared" si="4"/>
        <v>300</v>
      </c>
      <c r="G137" s="1"/>
    </row>
    <row r="138" spans="1:7" ht="38.25">
      <c r="A138" s="23"/>
      <c r="B138" s="24" t="s">
        <v>222</v>
      </c>
      <c r="C138" s="31" t="s">
        <v>223</v>
      </c>
      <c r="D138" s="26">
        <v>1</v>
      </c>
      <c r="E138" s="27">
        <v>1520</v>
      </c>
      <c r="F138" s="32">
        <f t="shared" si="4"/>
        <v>1520</v>
      </c>
      <c r="G138" s="1"/>
    </row>
    <row r="139" spans="1:7" ht="38.25">
      <c r="A139" s="23"/>
      <c r="B139" s="24" t="s">
        <v>224</v>
      </c>
      <c r="C139" s="31" t="s">
        <v>223</v>
      </c>
      <c r="D139" s="26">
        <v>1</v>
      </c>
      <c r="E139" s="27">
        <v>1520</v>
      </c>
      <c r="F139" s="32">
        <f t="shared" si="4"/>
        <v>1520</v>
      </c>
      <c r="G139" s="1"/>
    </row>
    <row r="140" spans="1:7" ht="38.25">
      <c r="A140" s="23"/>
      <c r="B140" s="24" t="s">
        <v>225</v>
      </c>
      <c r="C140" s="31" t="s">
        <v>223</v>
      </c>
      <c r="D140" s="26">
        <v>1</v>
      </c>
      <c r="E140" s="27">
        <v>1520</v>
      </c>
      <c r="F140" s="32">
        <f t="shared" si="4"/>
        <v>1520</v>
      </c>
      <c r="G140" s="1"/>
    </row>
    <row r="141" spans="1:7" ht="38.25">
      <c r="A141" s="23"/>
      <c r="B141" s="24" t="s">
        <v>226</v>
      </c>
      <c r="C141" s="31" t="s">
        <v>223</v>
      </c>
      <c r="D141" s="26">
        <v>1</v>
      </c>
      <c r="E141" s="27">
        <v>1520</v>
      </c>
      <c r="F141" s="32">
        <f t="shared" si="4"/>
        <v>1520</v>
      </c>
      <c r="G141" s="1"/>
    </row>
    <row r="142" spans="1:7" ht="12.75">
      <c r="A142" s="23"/>
      <c r="B142" s="24" t="s">
        <v>227</v>
      </c>
      <c r="C142" s="29" t="s">
        <v>228</v>
      </c>
      <c r="D142" s="26"/>
      <c r="E142" s="27"/>
      <c r="F142" s="32">
        <f t="shared" si="4"/>
        <v>0</v>
      </c>
      <c r="G142" s="1"/>
    </row>
    <row r="143" spans="1:7" ht="38.25">
      <c r="A143" s="23"/>
      <c r="B143" s="24" t="s">
        <v>229</v>
      </c>
      <c r="C143" s="31" t="s">
        <v>230</v>
      </c>
      <c r="D143" s="26">
        <v>1</v>
      </c>
      <c r="E143" s="27">
        <v>649</v>
      </c>
      <c r="F143" s="32">
        <f t="shared" si="4"/>
        <v>649</v>
      </c>
      <c r="G143" s="1"/>
    </row>
    <row r="144" spans="1:7" ht="25.5">
      <c r="A144" s="23"/>
      <c r="B144" s="24" t="s">
        <v>231</v>
      </c>
      <c r="C144" s="31" t="s">
        <v>232</v>
      </c>
      <c r="D144" s="26">
        <v>1</v>
      </c>
      <c r="E144" s="27">
        <v>138</v>
      </c>
      <c r="F144" s="32">
        <f t="shared" si="4"/>
        <v>138</v>
      </c>
      <c r="G144" s="1"/>
    </row>
    <row r="145" spans="1:7" ht="25.5">
      <c r="A145" s="23"/>
      <c r="B145" s="24" t="s">
        <v>233</v>
      </c>
      <c r="C145" s="31" t="s">
        <v>234</v>
      </c>
      <c r="D145" s="26">
        <v>1</v>
      </c>
      <c r="E145" s="27">
        <v>450</v>
      </c>
      <c r="F145" s="32">
        <f t="shared" si="4"/>
        <v>450</v>
      </c>
      <c r="G145" s="1"/>
    </row>
    <row r="146" spans="1:7" ht="25.5">
      <c r="A146" s="23"/>
      <c r="B146" s="24" t="s">
        <v>235</v>
      </c>
      <c r="C146" s="31" t="s">
        <v>236</v>
      </c>
      <c r="D146" s="26">
        <v>1</v>
      </c>
      <c r="E146" s="27">
        <v>128.33</v>
      </c>
      <c r="F146" s="32">
        <f t="shared" si="4"/>
        <v>128.33</v>
      </c>
      <c r="G146" s="1"/>
    </row>
    <row r="147" spans="1:7" ht="25.5">
      <c r="A147" s="23"/>
      <c r="B147" s="24" t="s">
        <v>237</v>
      </c>
      <c r="C147" s="31" t="s">
        <v>236</v>
      </c>
      <c r="D147" s="26">
        <v>1</v>
      </c>
      <c r="E147" s="27">
        <v>128.33</v>
      </c>
      <c r="F147" s="32">
        <f t="shared" si="4"/>
        <v>128.33</v>
      </c>
      <c r="G147" s="1"/>
    </row>
    <row r="148" spans="1:7" ht="25.5">
      <c r="A148" s="23"/>
      <c r="B148" s="24" t="s">
        <v>238</v>
      </c>
      <c r="C148" s="31" t="s">
        <v>239</v>
      </c>
      <c r="D148" s="26">
        <v>1</v>
      </c>
      <c r="E148" s="27">
        <v>128.34</v>
      </c>
      <c r="F148" s="32">
        <f t="shared" si="4"/>
        <v>128.34</v>
      </c>
      <c r="G148" s="1"/>
    </row>
    <row r="149" spans="1:7" ht="38.25">
      <c r="A149" s="23"/>
      <c r="B149" s="24" t="s">
        <v>240</v>
      </c>
      <c r="C149" s="31" t="s">
        <v>241</v>
      </c>
      <c r="D149" s="26">
        <v>1</v>
      </c>
      <c r="E149" s="27">
        <v>14250</v>
      </c>
      <c r="F149" s="32">
        <f t="shared" si="4"/>
        <v>14250</v>
      </c>
      <c r="G149" s="1"/>
    </row>
    <row r="150" spans="1:7" s="41" customFormat="1" ht="12.75">
      <c r="A150" s="39"/>
      <c r="B150" s="24" t="s">
        <v>242</v>
      </c>
      <c r="C150" s="31" t="s">
        <v>243</v>
      </c>
      <c r="D150" s="26">
        <v>1</v>
      </c>
      <c r="E150" s="27">
        <v>684</v>
      </c>
      <c r="F150" s="32">
        <f t="shared" si="4"/>
        <v>684</v>
      </c>
      <c r="G150" s="40"/>
    </row>
    <row r="151" spans="1:7" s="41" customFormat="1" ht="12.75">
      <c r="A151" s="39"/>
      <c r="B151" s="24" t="s">
        <v>244</v>
      </c>
      <c r="C151" s="31" t="s">
        <v>245</v>
      </c>
      <c r="D151" s="26">
        <v>1</v>
      </c>
      <c r="E151" s="27">
        <v>1760</v>
      </c>
      <c r="F151" s="32">
        <f t="shared" si="4"/>
        <v>1760</v>
      </c>
      <c r="G151" s="40"/>
    </row>
    <row r="152" spans="1:6" s="48" customFormat="1" ht="21" customHeight="1">
      <c r="A152" s="42"/>
      <c r="B152" s="43" t="s">
        <v>8</v>
      </c>
      <c r="C152" s="44" t="s">
        <v>9</v>
      </c>
      <c r="D152" s="45"/>
      <c r="E152" s="46"/>
      <c r="F152" s="47"/>
    </row>
    <row r="153" spans="1:6" s="48" customFormat="1" ht="25.5">
      <c r="A153" s="49">
        <v>41347</v>
      </c>
      <c r="B153" s="43" t="s">
        <v>246</v>
      </c>
      <c r="C153" s="50" t="s">
        <v>247</v>
      </c>
      <c r="D153" s="36">
        <v>1</v>
      </c>
      <c r="E153" s="51">
        <v>1050.84</v>
      </c>
      <c r="F153" s="47">
        <f aca="true" t="shared" si="5" ref="F153:F168">D153*E153</f>
        <v>1050.84</v>
      </c>
    </row>
    <row r="154" spans="1:6" s="48" customFormat="1" ht="25.5">
      <c r="A154" s="49">
        <v>41347</v>
      </c>
      <c r="B154" s="43" t="s">
        <v>248</v>
      </c>
      <c r="C154" s="50" t="s">
        <v>247</v>
      </c>
      <c r="D154" s="36">
        <v>1</v>
      </c>
      <c r="E154" s="51">
        <v>1050.84</v>
      </c>
      <c r="F154" s="47">
        <f t="shared" si="5"/>
        <v>1050.84</v>
      </c>
    </row>
    <row r="155" spans="1:6" s="48" customFormat="1" ht="25.5">
      <c r="A155" s="49">
        <v>41347</v>
      </c>
      <c r="B155" s="43" t="s">
        <v>249</v>
      </c>
      <c r="C155" s="50" t="s">
        <v>247</v>
      </c>
      <c r="D155" s="36">
        <v>1</v>
      </c>
      <c r="E155" s="51">
        <v>1050.84</v>
      </c>
      <c r="F155" s="47">
        <f t="shared" si="5"/>
        <v>1050.84</v>
      </c>
    </row>
    <row r="156" spans="1:6" s="48" customFormat="1" ht="25.5">
      <c r="A156" s="49">
        <v>41347</v>
      </c>
      <c r="B156" s="43" t="s">
        <v>250</v>
      </c>
      <c r="C156" s="50" t="s">
        <v>247</v>
      </c>
      <c r="D156" s="36">
        <v>1</v>
      </c>
      <c r="E156" s="51">
        <v>1050.84</v>
      </c>
      <c r="F156" s="47">
        <f t="shared" si="5"/>
        <v>1050.84</v>
      </c>
    </row>
    <row r="157" spans="1:6" s="48" customFormat="1" ht="25.5">
      <c r="A157" s="49">
        <v>41347</v>
      </c>
      <c r="B157" s="43" t="s">
        <v>251</v>
      </c>
      <c r="C157" s="50" t="s">
        <v>247</v>
      </c>
      <c r="D157" s="36">
        <v>1</v>
      </c>
      <c r="E157" s="51">
        <v>1050.84</v>
      </c>
      <c r="F157" s="47">
        <f t="shared" si="5"/>
        <v>1050.84</v>
      </c>
    </row>
    <row r="158" spans="1:6" s="48" customFormat="1" ht="25.5">
      <c r="A158" s="49">
        <v>41347</v>
      </c>
      <c r="B158" s="43" t="s">
        <v>252</v>
      </c>
      <c r="C158" s="50" t="s">
        <v>247</v>
      </c>
      <c r="D158" s="36">
        <v>1</v>
      </c>
      <c r="E158" s="51">
        <v>1050.8</v>
      </c>
      <c r="F158" s="47">
        <f t="shared" si="5"/>
        <v>1050.8</v>
      </c>
    </row>
    <row r="159" spans="1:6" s="48" customFormat="1" ht="25.5">
      <c r="A159" s="49">
        <v>41352</v>
      </c>
      <c r="B159" s="43" t="s">
        <v>253</v>
      </c>
      <c r="C159" s="35" t="s">
        <v>254</v>
      </c>
      <c r="D159" s="36">
        <v>1</v>
      </c>
      <c r="E159" s="51">
        <f>214-8.63</f>
        <v>205.37</v>
      </c>
      <c r="F159" s="47">
        <f t="shared" si="5"/>
        <v>205.37</v>
      </c>
    </row>
    <row r="160" spans="1:6" s="48" customFormat="1" ht="12.75">
      <c r="A160" s="49">
        <v>41352</v>
      </c>
      <c r="B160" s="43" t="s">
        <v>255</v>
      </c>
      <c r="C160" s="35" t="s">
        <v>256</v>
      </c>
      <c r="D160" s="36">
        <v>1</v>
      </c>
      <c r="E160" s="51">
        <f>875-8.62</f>
        <v>866.38</v>
      </c>
      <c r="F160" s="47">
        <f t="shared" si="5"/>
        <v>866.38</v>
      </c>
    </row>
    <row r="161" spans="1:6" s="48" customFormat="1" ht="38.25">
      <c r="A161" s="49">
        <v>41353</v>
      </c>
      <c r="B161" s="43" t="s">
        <v>257</v>
      </c>
      <c r="C161" s="35" t="s">
        <v>258</v>
      </c>
      <c r="D161" s="36">
        <v>1</v>
      </c>
      <c r="E161" s="51">
        <v>4699.04</v>
      </c>
      <c r="F161" s="47">
        <f t="shared" si="5"/>
        <v>4699.04</v>
      </c>
    </row>
    <row r="162" spans="1:6" s="48" customFormat="1" ht="12.75">
      <c r="A162" s="49">
        <v>41355</v>
      </c>
      <c r="B162" s="43" t="s">
        <v>259</v>
      </c>
      <c r="C162" s="35" t="s">
        <v>260</v>
      </c>
      <c r="D162" s="36">
        <v>1</v>
      </c>
      <c r="E162" s="51">
        <v>149.25</v>
      </c>
      <c r="F162" s="47">
        <f t="shared" si="5"/>
        <v>149.25</v>
      </c>
    </row>
    <row r="163" spans="1:6" s="48" customFormat="1" ht="25.5">
      <c r="A163" s="49">
        <v>41551</v>
      </c>
      <c r="B163" s="43" t="s">
        <v>261</v>
      </c>
      <c r="C163" s="35" t="s">
        <v>262</v>
      </c>
      <c r="D163" s="36">
        <v>1</v>
      </c>
      <c r="E163" s="51">
        <v>640</v>
      </c>
      <c r="F163" s="47">
        <f t="shared" si="5"/>
        <v>640</v>
      </c>
    </row>
    <row r="164" spans="1:6" s="48" customFormat="1" ht="12.75">
      <c r="A164" s="49"/>
      <c r="B164" s="43" t="s">
        <v>31</v>
      </c>
      <c r="C164" s="44" t="s">
        <v>263</v>
      </c>
      <c r="D164" s="36"/>
      <c r="E164" s="51"/>
      <c r="F164" s="47">
        <f t="shared" si="5"/>
        <v>0</v>
      </c>
    </row>
    <row r="165" spans="1:6" s="48" customFormat="1" ht="12.75">
      <c r="A165" s="49">
        <v>41389</v>
      </c>
      <c r="B165" s="43" t="s">
        <v>264</v>
      </c>
      <c r="C165" s="52" t="s">
        <v>265</v>
      </c>
      <c r="D165" s="36">
        <v>1</v>
      </c>
      <c r="E165" s="51">
        <v>675</v>
      </c>
      <c r="F165" s="47">
        <f t="shared" si="5"/>
        <v>675</v>
      </c>
    </row>
    <row r="166" spans="1:6" s="48" customFormat="1" ht="12.75">
      <c r="A166" s="49">
        <v>41389</v>
      </c>
      <c r="B166" s="43" t="s">
        <v>266</v>
      </c>
      <c r="C166" s="52" t="s">
        <v>265</v>
      </c>
      <c r="D166" s="36">
        <v>1</v>
      </c>
      <c r="E166" s="51">
        <v>675</v>
      </c>
      <c r="F166" s="47">
        <f t="shared" si="5"/>
        <v>675</v>
      </c>
    </row>
    <row r="167" spans="1:6" s="48" customFormat="1" ht="12.75">
      <c r="A167" s="49">
        <v>41389</v>
      </c>
      <c r="B167" s="43" t="s">
        <v>267</v>
      </c>
      <c r="C167" s="52" t="s">
        <v>265</v>
      </c>
      <c r="D167" s="36">
        <v>1</v>
      </c>
      <c r="E167" s="51">
        <v>675</v>
      </c>
      <c r="F167" s="47">
        <f t="shared" si="5"/>
        <v>675</v>
      </c>
    </row>
    <row r="168" spans="1:6" s="48" customFormat="1" ht="12.75">
      <c r="A168" s="49">
        <v>41389</v>
      </c>
      <c r="B168" s="43" t="s">
        <v>268</v>
      </c>
      <c r="C168" s="52" t="s">
        <v>265</v>
      </c>
      <c r="D168" s="36">
        <v>1</v>
      </c>
      <c r="E168" s="51">
        <v>675</v>
      </c>
      <c r="F168" s="47">
        <f t="shared" si="5"/>
        <v>675</v>
      </c>
    </row>
    <row r="169" spans="1:6" s="48" customFormat="1" ht="12.75">
      <c r="A169" s="49"/>
      <c r="B169" s="43" t="s">
        <v>15</v>
      </c>
      <c r="C169" s="44" t="s">
        <v>16</v>
      </c>
      <c r="D169" s="36"/>
      <c r="E169" s="51"/>
      <c r="F169" s="47"/>
    </row>
    <row r="170" spans="1:6" s="48" customFormat="1" ht="12.75">
      <c r="A170" s="49"/>
      <c r="B170" s="43" t="s">
        <v>17</v>
      </c>
      <c r="C170" s="44" t="s">
        <v>18</v>
      </c>
      <c r="D170" s="36"/>
      <c r="E170" s="51"/>
      <c r="F170" s="47"/>
    </row>
    <row r="171" spans="1:6" s="48" customFormat="1" ht="12.75">
      <c r="A171" s="49">
        <v>41429</v>
      </c>
      <c r="B171" s="43" t="s">
        <v>269</v>
      </c>
      <c r="C171" s="52" t="s">
        <v>270</v>
      </c>
      <c r="D171" s="36">
        <v>1</v>
      </c>
      <c r="E171" s="51">
        <v>319</v>
      </c>
      <c r="F171" s="47">
        <f>D171*E171</f>
        <v>319</v>
      </c>
    </row>
    <row r="172" spans="1:6" s="48" customFormat="1" ht="38.25">
      <c r="A172" s="49">
        <v>41551</v>
      </c>
      <c r="B172" s="43" t="s">
        <v>211</v>
      </c>
      <c r="C172" s="52" t="s">
        <v>271</v>
      </c>
      <c r="D172" s="36">
        <v>1</v>
      </c>
      <c r="E172" s="51">
        <v>9401.48</v>
      </c>
      <c r="F172" s="47">
        <f>D172*E172</f>
        <v>9401.48</v>
      </c>
    </row>
    <row r="173" spans="1:7" ht="12.75">
      <c r="A173" s="42"/>
      <c r="B173" s="43" t="s">
        <v>8</v>
      </c>
      <c r="C173" s="44" t="s">
        <v>9</v>
      </c>
      <c r="D173" s="45"/>
      <c r="E173" s="46"/>
      <c r="F173" s="47"/>
      <c r="G173" s="1"/>
    </row>
    <row r="174" spans="1:7" ht="25.5">
      <c r="A174" s="49">
        <v>41695</v>
      </c>
      <c r="B174" s="43" t="s">
        <v>272</v>
      </c>
      <c r="C174" s="50" t="s">
        <v>273</v>
      </c>
      <c r="D174" s="36">
        <v>1</v>
      </c>
      <c r="E174" s="51">
        <v>10000</v>
      </c>
      <c r="F174" s="47">
        <f>D174*E174</f>
        <v>10000</v>
      </c>
      <c r="G174" s="1"/>
    </row>
    <row r="175" spans="1:7" ht="127.5">
      <c r="A175" s="49">
        <v>41695</v>
      </c>
      <c r="B175" s="43" t="s">
        <v>274</v>
      </c>
      <c r="C175" s="50" t="s">
        <v>275</v>
      </c>
      <c r="D175" s="36">
        <v>1</v>
      </c>
      <c r="E175" s="51">
        <v>3928</v>
      </c>
      <c r="F175" s="47">
        <f>D175*E175</f>
        <v>3928</v>
      </c>
      <c r="G175" s="1"/>
    </row>
    <row r="176" spans="1:7" ht="63.75">
      <c r="A176" s="49">
        <v>41703</v>
      </c>
      <c r="B176" s="43" t="s">
        <v>276</v>
      </c>
      <c r="C176" s="50" t="s">
        <v>277</v>
      </c>
      <c r="D176" s="36">
        <v>1</v>
      </c>
      <c r="E176" s="51">
        <v>6381</v>
      </c>
      <c r="F176" s="47">
        <f>D176*E176</f>
        <v>6381</v>
      </c>
      <c r="G176" s="1"/>
    </row>
    <row r="177" spans="1:7" ht="89.25">
      <c r="A177" s="49">
        <v>41722</v>
      </c>
      <c r="B177" s="43" t="s">
        <v>278</v>
      </c>
      <c r="C177" s="50" t="s">
        <v>279</v>
      </c>
      <c r="D177" s="36">
        <v>1</v>
      </c>
      <c r="E177" s="51">
        <v>2988</v>
      </c>
      <c r="F177" s="47">
        <f>D177*E177</f>
        <v>2988</v>
      </c>
      <c r="G177" s="1"/>
    </row>
    <row r="178" spans="1:7" ht="12.75">
      <c r="A178" s="23"/>
      <c r="B178" s="53"/>
      <c r="C178" s="53"/>
      <c r="D178" s="53"/>
      <c r="E178" s="54"/>
      <c r="F178" s="55"/>
      <c r="G178" s="1"/>
    </row>
    <row r="179" spans="1:7" ht="12.75">
      <c r="A179" s="56"/>
      <c r="B179" s="57" t="s">
        <v>128</v>
      </c>
      <c r="C179" s="58" t="s">
        <v>280</v>
      </c>
      <c r="D179" s="59"/>
      <c r="E179" s="60"/>
      <c r="F179" s="61"/>
      <c r="G179" s="1"/>
    </row>
    <row r="180" spans="1:7" ht="38.25">
      <c r="A180" s="62">
        <v>42100</v>
      </c>
      <c r="B180" s="57" t="s">
        <v>281</v>
      </c>
      <c r="C180" s="63" t="s">
        <v>282</v>
      </c>
      <c r="D180" s="53">
        <v>1</v>
      </c>
      <c r="E180" s="64">
        <v>3001</v>
      </c>
      <c r="F180" s="61">
        <f>D180*E180</f>
        <v>3001</v>
      </c>
      <c r="G180" s="1"/>
    </row>
    <row r="181" spans="1:7" ht="38.25">
      <c r="A181" s="62">
        <v>42135</v>
      </c>
      <c r="B181" s="57" t="s">
        <v>283</v>
      </c>
      <c r="C181" s="63" t="s">
        <v>284</v>
      </c>
      <c r="D181" s="53">
        <v>1</v>
      </c>
      <c r="E181" s="64">
        <v>2700</v>
      </c>
      <c r="F181" s="61">
        <f>D181*E181</f>
        <v>2700</v>
      </c>
      <c r="G181" s="1"/>
    </row>
    <row r="182" spans="1:7" ht="38.25">
      <c r="A182" s="62">
        <v>42135</v>
      </c>
      <c r="B182" s="57" t="s">
        <v>285</v>
      </c>
      <c r="C182" s="63" t="s">
        <v>286</v>
      </c>
      <c r="D182" s="53">
        <v>1</v>
      </c>
      <c r="E182" s="64">
        <v>2700</v>
      </c>
      <c r="F182" s="61">
        <f>D182*E182</f>
        <v>2700</v>
      </c>
      <c r="G182" s="1"/>
    </row>
    <row r="183" spans="1:7" ht="38.25">
      <c r="A183" s="62">
        <v>42146</v>
      </c>
      <c r="B183" s="57" t="s">
        <v>287</v>
      </c>
      <c r="C183" s="63" t="s">
        <v>288</v>
      </c>
      <c r="D183" s="53">
        <v>1</v>
      </c>
      <c r="E183" s="64">
        <v>750.5</v>
      </c>
      <c r="F183" s="61">
        <f>D183*E183</f>
        <v>750.5</v>
      </c>
      <c r="G183" s="1"/>
    </row>
    <row r="184" spans="1:7" ht="38.25">
      <c r="A184" s="62">
        <v>42146</v>
      </c>
      <c r="B184" s="57" t="s">
        <v>289</v>
      </c>
      <c r="C184" s="63" t="s">
        <v>290</v>
      </c>
      <c r="D184" s="53">
        <v>1</v>
      </c>
      <c r="E184" s="64">
        <v>750.5</v>
      </c>
      <c r="F184" s="61">
        <f>D184*E184</f>
        <v>750.5</v>
      </c>
      <c r="G184" s="1"/>
    </row>
    <row r="185" spans="1:7" ht="12.75">
      <c r="A185" s="23"/>
      <c r="B185" s="53"/>
      <c r="C185" s="53"/>
      <c r="D185" s="53"/>
      <c r="E185" s="54"/>
      <c r="F185" s="55"/>
      <c r="G185" s="1"/>
    </row>
    <row r="186" spans="1:7" ht="12.75">
      <c r="A186" s="56"/>
      <c r="B186" s="57" t="s">
        <v>31</v>
      </c>
      <c r="C186" s="58" t="s">
        <v>263</v>
      </c>
      <c r="D186" s="59"/>
      <c r="E186" s="60"/>
      <c r="F186" s="61"/>
      <c r="G186" s="1"/>
    </row>
    <row r="187" spans="1:6" s="65" customFormat="1" ht="12.75">
      <c r="A187" s="56"/>
      <c r="B187" s="57" t="s">
        <v>31</v>
      </c>
      <c r="C187" s="58" t="s">
        <v>263</v>
      </c>
      <c r="D187" s="59"/>
      <c r="E187" s="60"/>
      <c r="F187" s="61"/>
    </row>
    <row r="188" spans="1:6" s="65" customFormat="1" ht="25.5">
      <c r="A188" s="62">
        <v>42741</v>
      </c>
      <c r="B188" s="57" t="s">
        <v>291</v>
      </c>
      <c r="C188" s="63" t="s">
        <v>292</v>
      </c>
      <c r="D188" s="53">
        <v>1</v>
      </c>
      <c r="E188" s="64">
        <v>1700</v>
      </c>
      <c r="F188" s="61">
        <f>D188*E188</f>
        <v>1700</v>
      </c>
    </row>
    <row r="189" spans="1:6" s="65" customFormat="1" ht="25.5">
      <c r="A189" s="62">
        <v>42741</v>
      </c>
      <c r="B189" s="57" t="s">
        <v>293</v>
      </c>
      <c r="C189" s="63" t="s">
        <v>292</v>
      </c>
      <c r="D189" s="53">
        <v>1</v>
      </c>
      <c r="E189" s="64">
        <v>1700</v>
      </c>
      <c r="F189" s="61">
        <f>D189*E189</f>
        <v>1700</v>
      </c>
    </row>
    <row r="190" spans="1:6" s="65" customFormat="1" ht="12.75">
      <c r="A190" s="62"/>
      <c r="B190" s="43" t="s">
        <v>8</v>
      </c>
      <c r="C190" s="44" t="s">
        <v>9</v>
      </c>
      <c r="D190" s="53"/>
      <c r="E190" s="64"/>
      <c r="F190" s="61"/>
    </row>
    <row r="191" spans="1:6" s="65" customFormat="1" ht="51">
      <c r="A191" s="62">
        <v>42807</v>
      </c>
      <c r="B191" s="57" t="s">
        <v>294</v>
      </c>
      <c r="C191" s="63" t="s">
        <v>295</v>
      </c>
      <c r="D191" s="53">
        <v>1</v>
      </c>
      <c r="E191" s="64">
        <v>9500</v>
      </c>
      <c r="F191" s="61">
        <f>D191*E191</f>
        <v>9500</v>
      </c>
    </row>
    <row r="192" spans="1:6" s="65" customFormat="1" ht="12.75">
      <c r="A192" s="62"/>
      <c r="B192" s="57" t="s">
        <v>199</v>
      </c>
      <c r="C192" s="44" t="s">
        <v>296</v>
      </c>
      <c r="D192" s="53"/>
      <c r="E192" s="64"/>
      <c r="F192" s="61"/>
    </row>
    <row r="193" spans="1:6" s="65" customFormat="1" ht="12.75">
      <c r="A193" s="62"/>
      <c r="B193" s="57" t="s">
        <v>203</v>
      </c>
      <c r="C193" s="44" t="s">
        <v>204</v>
      </c>
      <c r="D193" s="53"/>
      <c r="E193" s="64"/>
      <c r="F193" s="61"/>
    </row>
    <row r="194" spans="1:6" s="65" customFormat="1" ht="63.75">
      <c r="A194" s="62">
        <v>42898</v>
      </c>
      <c r="B194" s="57" t="s">
        <v>297</v>
      </c>
      <c r="C194" s="63" t="s">
        <v>298</v>
      </c>
      <c r="D194" s="53">
        <v>1</v>
      </c>
      <c r="E194" s="64">
        <v>9737</v>
      </c>
      <c r="F194" s="61">
        <f>+D194*E194</f>
        <v>9737</v>
      </c>
    </row>
    <row r="195" spans="1:6" s="65" customFormat="1" ht="12.75">
      <c r="A195" s="62"/>
      <c r="B195" s="43" t="s">
        <v>8</v>
      </c>
      <c r="C195" s="44" t="s">
        <v>9</v>
      </c>
      <c r="D195" s="53"/>
      <c r="E195" s="64"/>
      <c r="F195" s="61"/>
    </row>
    <row r="196" spans="1:6" s="65" customFormat="1" ht="12.75">
      <c r="A196" s="62">
        <v>42928</v>
      </c>
      <c r="B196" s="57" t="s">
        <v>299</v>
      </c>
      <c r="C196" s="63" t="s">
        <v>300</v>
      </c>
      <c r="D196" s="53">
        <v>1</v>
      </c>
      <c r="E196" s="64">
        <v>600</v>
      </c>
      <c r="F196" s="61">
        <f>+D196*E196</f>
        <v>600</v>
      </c>
    </row>
    <row r="197" spans="1:6" s="65" customFormat="1" ht="12.75">
      <c r="A197" s="62"/>
      <c r="B197" s="57" t="s">
        <v>31</v>
      </c>
      <c r="C197" s="58" t="s">
        <v>263</v>
      </c>
      <c r="D197" s="53"/>
      <c r="E197" s="64"/>
      <c r="F197" s="61"/>
    </row>
    <row r="198" spans="1:6" s="65" customFormat="1" ht="38.25">
      <c r="A198" s="62">
        <v>42950</v>
      </c>
      <c r="B198" s="57" t="s">
        <v>301</v>
      </c>
      <c r="C198" s="63" t="s">
        <v>302</v>
      </c>
      <c r="D198" s="53">
        <v>1</v>
      </c>
      <c r="E198" s="64">
        <v>1585</v>
      </c>
      <c r="F198" s="61">
        <f>D198*E198</f>
        <v>1585</v>
      </c>
    </row>
    <row r="199" spans="1:6" s="65" customFormat="1" ht="38.25">
      <c r="A199" s="62">
        <v>42950</v>
      </c>
      <c r="B199" s="57" t="s">
        <v>303</v>
      </c>
      <c r="C199" s="63" t="s">
        <v>302</v>
      </c>
      <c r="D199" s="53">
        <v>1</v>
      </c>
      <c r="E199" s="64">
        <v>1585</v>
      </c>
      <c r="F199" s="61">
        <f>D199*E199</f>
        <v>1585</v>
      </c>
    </row>
    <row r="200" spans="1:6" s="7" customFormat="1" ht="12.75">
      <c r="A200" s="2"/>
      <c r="B200" s="3" t="s">
        <v>8</v>
      </c>
      <c r="C200" s="4" t="s">
        <v>9</v>
      </c>
      <c r="D200" s="3"/>
      <c r="E200" s="5"/>
      <c r="F200" s="6"/>
    </row>
    <row r="201" spans="1:6" s="7" customFormat="1" ht="25.5">
      <c r="A201" s="2">
        <v>43271</v>
      </c>
      <c r="B201" s="3" t="s">
        <v>10</v>
      </c>
      <c r="C201" s="3" t="s">
        <v>11</v>
      </c>
      <c r="D201" s="3">
        <v>1</v>
      </c>
      <c r="E201" s="5">
        <v>1099</v>
      </c>
      <c r="F201" s="6">
        <f>D201*E201</f>
        <v>1099</v>
      </c>
    </row>
    <row r="202" spans="1:6" s="7" customFormat="1" ht="63.75">
      <c r="A202" s="2">
        <v>43279</v>
      </c>
      <c r="B202" s="3" t="s">
        <v>12</v>
      </c>
      <c r="C202" s="3" t="s">
        <v>13</v>
      </c>
      <c r="D202" s="3">
        <v>1</v>
      </c>
      <c r="E202" s="5">
        <v>3550</v>
      </c>
      <c r="F202" s="6">
        <f>D202*E202</f>
        <v>3550</v>
      </c>
    </row>
    <row r="203" spans="1:6" s="7" customFormat="1" ht="63.75">
      <c r="A203" s="2">
        <v>43279</v>
      </c>
      <c r="B203" s="3" t="s">
        <v>14</v>
      </c>
      <c r="C203" s="3" t="s">
        <v>13</v>
      </c>
      <c r="D203" s="3">
        <v>1</v>
      </c>
      <c r="E203" s="5">
        <v>3550</v>
      </c>
      <c r="F203" s="6">
        <f>D203*E203</f>
        <v>3550</v>
      </c>
    </row>
    <row r="204" spans="1:6" s="7" customFormat="1" ht="12.75">
      <c r="A204" s="2"/>
      <c r="B204" s="3" t="s">
        <v>15</v>
      </c>
      <c r="C204" s="4" t="s">
        <v>16</v>
      </c>
      <c r="D204" s="3"/>
      <c r="E204" s="5"/>
      <c r="F204" s="6"/>
    </row>
    <row r="205" spans="1:6" s="7" customFormat="1" ht="12.75">
      <c r="A205" s="2"/>
      <c r="B205" s="3" t="s">
        <v>17</v>
      </c>
      <c r="C205" s="4" t="s">
        <v>18</v>
      </c>
      <c r="D205" s="3"/>
      <c r="E205" s="5"/>
      <c r="F205" s="6"/>
    </row>
    <row r="206" spans="1:6" ht="48">
      <c r="A206" s="70">
        <v>43256</v>
      </c>
      <c r="B206" s="71" t="s">
        <v>19</v>
      </c>
      <c r="C206" s="76" t="s">
        <v>20</v>
      </c>
      <c r="D206" s="73">
        <v>1</v>
      </c>
      <c r="E206" s="74">
        <v>399.99</v>
      </c>
      <c r="F206" s="75">
        <f>+D206*E206</f>
        <v>399.99</v>
      </c>
    </row>
    <row r="207" spans="1:6" ht="24">
      <c r="A207" s="70">
        <v>43416</v>
      </c>
      <c r="B207" s="71" t="s">
        <v>304</v>
      </c>
      <c r="C207" s="76" t="s">
        <v>306</v>
      </c>
      <c r="D207" s="73">
        <v>1</v>
      </c>
      <c r="E207" s="74">
        <v>410</v>
      </c>
      <c r="F207" s="75">
        <f>+D207*E207</f>
        <v>410</v>
      </c>
    </row>
    <row r="208" spans="1:6" ht="24">
      <c r="A208" s="70">
        <v>43416</v>
      </c>
      <c r="B208" s="71" t="s">
        <v>307</v>
      </c>
      <c r="C208" s="76" t="s">
        <v>306</v>
      </c>
      <c r="D208" s="73">
        <v>1</v>
      </c>
      <c r="E208" s="74">
        <v>410</v>
      </c>
      <c r="F208" s="75">
        <f>+D208*E208</f>
        <v>410</v>
      </c>
    </row>
    <row r="209" spans="1:6" ht="18">
      <c r="A209" s="70"/>
      <c r="B209" s="71" t="s">
        <v>15</v>
      </c>
      <c r="C209" s="72" t="s">
        <v>16</v>
      </c>
      <c r="D209" s="73"/>
      <c r="E209" s="74"/>
      <c r="F209" s="75"/>
    </row>
    <row r="210" spans="1:6" ht="18">
      <c r="A210" s="70"/>
      <c r="B210" s="71" t="s">
        <v>17</v>
      </c>
      <c r="C210" s="72" t="s">
        <v>18</v>
      </c>
      <c r="D210" s="73"/>
      <c r="E210" s="74"/>
      <c r="F210" s="75"/>
    </row>
    <row r="211" spans="1:6" s="78" customFormat="1" ht="60">
      <c r="A211" s="77">
        <v>43545</v>
      </c>
      <c r="B211" s="71" t="s">
        <v>175</v>
      </c>
      <c r="C211" s="76" t="s">
        <v>308</v>
      </c>
      <c r="D211" s="73">
        <v>1</v>
      </c>
      <c r="E211" s="74">
        <v>3252.03</v>
      </c>
      <c r="F211" s="75">
        <f>D211*E211</f>
        <v>3252.03</v>
      </c>
    </row>
    <row r="212" spans="1:6" ht="60">
      <c r="A212" s="77">
        <v>43545</v>
      </c>
      <c r="B212" s="71" t="s">
        <v>305</v>
      </c>
      <c r="C212" s="76" t="s">
        <v>309</v>
      </c>
      <c r="D212" s="73">
        <v>1</v>
      </c>
      <c r="E212" s="74">
        <v>4900</v>
      </c>
      <c r="F212" s="75">
        <f>D212*E212</f>
        <v>4900</v>
      </c>
    </row>
    <row r="213" spans="1:6" ht="36">
      <c r="A213" s="77"/>
      <c r="B213" s="71" t="s">
        <v>329</v>
      </c>
      <c r="C213" s="76" t="s">
        <v>338</v>
      </c>
      <c r="D213" s="73">
        <v>1</v>
      </c>
      <c r="E213" s="74">
        <v>975</v>
      </c>
      <c r="F213" s="75">
        <f>D213*E213</f>
        <v>975</v>
      </c>
    </row>
    <row r="214" spans="1:6" ht="36">
      <c r="A214" s="77"/>
      <c r="B214" s="71" t="s">
        <v>333</v>
      </c>
      <c r="C214" s="76" t="s">
        <v>338</v>
      </c>
      <c r="D214" s="73">
        <v>1</v>
      </c>
      <c r="E214" s="74">
        <v>975</v>
      </c>
      <c r="F214" s="75">
        <f>D214*E214</f>
        <v>975</v>
      </c>
    </row>
    <row r="215" spans="1:6" ht="36">
      <c r="A215" s="77"/>
      <c r="B215" s="71" t="s">
        <v>334</v>
      </c>
      <c r="C215" s="76" t="s">
        <v>338</v>
      </c>
      <c r="D215" s="73">
        <v>1</v>
      </c>
      <c r="E215" s="74">
        <v>975</v>
      </c>
      <c r="F215" s="75">
        <f>D215*E215</f>
        <v>975</v>
      </c>
    </row>
    <row r="216" spans="1:6" ht="36">
      <c r="A216" s="77"/>
      <c r="B216" s="71" t="s">
        <v>335</v>
      </c>
      <c r="C216" s="76" t="s">
        <v>338</v>
      </c>
      <c r="D216" s="73">
        <v>1</v>
      </c>
      <c r="E216" s="74">
        <v>975</v>
      </c>
      <c r="F216" s="75">
        <f>D216*E216</f>
        <v>975</v>
      </c>
    </row>
    <row r="217" spans="1:6" ht="36">
      <c r="A217" s="77"/>
      <c r="B217" s="71" t="s">
        <v>336</v>
      </c>
      <c r="C217" s="76" t="s">
        <v>338</v>
      </c>
      <c r="D217" s="73">
        <v>1</v>
      </c>
      <c r="E217" s="74">
        <v>975</v>
      </c>
      <c r="F217" s="75">
        <f>D217*E217</f>
        <v>975</v>
      </c>
    </row>
    <row r="218" spans="1:6" ht="12.75">
      <c r="A218" s="77"/>
      <c r="B218" s="71" t="s">
        <v>337</v>
      </c>
      <c r="C218" s="76" t="s">
        <v>330</v>
      </c>
      <c r="D218" s="73">
        <v>1</v>
      </c>
      <c r="E218" s="74">
        <v>1211.69</v>
      </c>
      <c r="F218" s="75">
        <f>D218*E218</f>
        <v>1211.69</v>
      </c>
    </row>
    <row r="219" spans="1:6" ht="18">
      <c r="A219" s="77"/>
      <c r="B219" s="71" t="s">
        <v>8</v>
      </c>
      <c r="C219" s="79" t="s">
        <v>9</v>
      </c>
      <c r="D219" s="73"/>
      <c r="E219" s="74"/>
      <c r="F219" s="75"/>
    </row>
    <row r="220" spans="1:6" ht="48">
      <c r="A220" s="77">
        <v>43552</v>
      </c>
      <c r="B220" s="71" t="s">
        <v>310</v>
      </c>
      <c r="C220" s="76" t="s">
        <v>311</v>
      </c>
      <c r="D220" s="73">
        <v>1</v>
      </c>
      <c r="E220" s="74">
        <v>1199</v>
      </c>
      <c r="F220" s="75">
        <f>+E220</f>
        <v>1199</v>
      </c>
    </row>
    <row r="221" spans="1:6" ht="72">
      <c r="A221" s="81"/>
      <c r="B221" s="71" t="s">
        <v>312</v>
      </c>
      <c r="C221" s="76" t="s">
        <v>313</v>
      </c>
      <c r="D221" s="73">
        <v>1</v>
      </c>
      <c r="E221" s="74">
        <v>5999</v>
      </c>
      <c r="F221" s="75">
        <f>+E221</f>
        <v>5999</v>
      </c>
    </row>
    <row r="222" spans="1:6" ht="45">
      <c r="A222" s="77">
        <v>44252</v>
      </c>
      <c r="B222" s="88" t="s">
        <v>316</v>
      </c>
      <c r="C222" s="89" t="s">
        <v>317</v>
      </c>
      <c r="D222" s="90">
        <v>1</v>
      </c>
      <c r="E222" s="91">
        <v>1159.17</v>
      </c>
      <c r="F222" s="75">
        <f aca="true" t="shared" si="6" ref="F222:F229">+D222*E222</f>
        <v>1159.17</v>
      </c>
    </row>
    <row r="223" spans="1:6" ht="45">
      <c r="A223" s="77">
        <v>44252</v>
      </c>
      <c r="B223" s="88" t="s">
        <v>318</v>
      </c>
      <c r="C223" s="89" t="s">
        <v>317</v>
      </c>
      <c r="D223" s="90">
        <v>1</v>
      </c>
      <c r="E223" s="91">
        <v>1159.17</v>
      </c>
      <c r="F223" s="75">
        <f t="shared" si="6"/>
        <v>1159.17</v>
      </c>
    </row>
    <row r="224" spans="1:6" ht="45">
      <c r="A224" s="77">
        <v>44252</v>
      </c>
      <c r="B224" s="88" t="s">
        <v>319</v>
      </c>
      <c r="C224" s="89" t="s">
        <v>317</v>
      </c>
      <c r="D224" s="90">
        <v>1</v>
      </c>
      <c r="E224" s="91">
        <v>1159.17</v>
      </c>
      <c r="F224" s="75">
        <f t="shared" si="6"/>
        <v>1159.17</v>
      </c>
    </row>
    <row r="225" spans="1:6" ht="45">
      <c r="A225" s="77">
        <v>44252</v>
      </c>
      <c r="B225" s="88" t="s">
        <v>320</v>
      </c>
      <c r="C225" s="89" t="s">
        <v>317</v>
      </c>
      <c r="D225" s="90">
        <v>1</v>
      </c>
      <c r="E225" s="91">
        <v>1159.17</v>
      </c>
      <c r="F225" s="75">
        <f t="shared" si="6"/>
        <v>1159.17</v>
      </c>
    </row>
    <row r="226" spans="1:6" ht="45">
      <c r="A226" s="77">
        <v>44252</v>
      </c>
      <c r="B226" s="88" t="s">
        <v>321</v>
      </c>
      <c r="C226" s="89" t="s">
        <v>317</v>
      </c>
      <c r="D226" s="90">
        <v>1</v>
      </c>
      <c r="E226" s="91">
        <v>1159.17</v>
      </c>
      <c r="F226" s="75">
        <f t="shared" si="6"/>
        <v>1159.17</v>
      </c>
    </row>
    <row r="227" spans="1:6" ht="40.5" customHeight="1">
      <c r="A227" s="77">
        <v>44252</v>
      </c>
      <c r="B227" s="88" t="s">
        <v>322</v>
      </c>
      <c r="C227" s="89" t="s">
        <v>317</v>
      </c>
      <c r="D227" s="90">
        <v>1</v>
      </c>
      <c r="E227" s="91">
        <v>1159.15</v>
      </c>
      <c r="F227" s="75">
        <f t="shared" si="6"/>
        <v>1159.15</v>
      </c>
    </row>
    <row r="228" spans="1:6" ht="60">
      <c r="A228" s="81"/>
      <c r="B228" s="88" t="s">
        <v>324</v>
      </c>
      <c r="C228" s="89" t="s">
        <v>325</v>
      </c>
      <c r="D228" s="90">
        <v>1</v>
      </c>
      <c r="E228" s="92">
        <v>4699</v>
      </c>
      <c r="F228" s="87">
        <f t="shared" si="6"/>
        <v>4699</v>
      </c>
    </row>
    <row r="229" spans="1:6" ht="15">
      <c r="A229" s="81"/>
      <c r="B229" s="97" t="s">
        <v>327</v>
      </c>
      <c r="C229" s="98" t="s">
        <v>328</v>
      </c>
      <c r="D229" s="99">
        <v>1</v>
      </c>
      <c r="E229" s="92">
        <v>949</v>
      </c>
      <c r="F229" s="87">
        <f t="shared" si="6"/>
        <v>949</v>
      </c>
    </row>
    <row r="230" spans="1:6" s="65" customFormat="1" ht="12.75">
      <c r="A230" s="81"/>
      <c r="B230" s="83"/>
      <c r="C230" s="84"/>
      <c r="D230" s="85"/>
      <c r="E230" s="86"/>
      <c r="F230" s="87"/>
    </row>
    <row r="231" spans="1:6" s="65" customFormat="1" ht="12.75">
      <c r="A231" s="93" t="s">
        <v>339</v>
      </c>
      <c r="B231" s="94"/>
      <c r="C231" s="94"/>
      <c r="D231" s="94"/>
      <c r="E231" s="94"/>
      <c r="F231" s="80">
        <f>SUM(F17:F230)</f>
        <v>420620.1000000004</v>
      </c>
    </row>
    <row r="232" spans="2:6" s="65" customFormat="1" ht="12.75">
      <c r="B232" s="66"/>
      <c r="C232" s="66"/>
      <c r="D232" s="66"/>
      <c r="E232" s="67"/>
      <c r="F232" s="67"/>
    </row>
    <row r="233" spans="5:6" s="65" customFormat="1" ht="12.75">
      <c r="E233" s="68"/>
      <c r="F233" s="68"/>
    </row>
    <row r="234" spans="5:6" s="65" customFormat="1" ht="12.75">
      <c r="E234" s="68"/>
      <c r="F234" s="68"/>
    </row>
    <row r="235" spans="5:6" s="65" customFormat="1" ht="12.75">
      <c r="E235" s="68"/>
      <c r="F235" s="68"/>
    </row>
    <row r="236" spans="5:6" s="65" customFormat="1" ht="12.75">
      <c r="E236" s="68"/>
      <c r="F236" s="68"/>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5:6" s="65" customFormat="1" ht="12.75">
      <c r="E268" s="68"/>
      <c r="F268" s="68"/>
    </row>
    <row r="269" spans="5:6" s="65" customFormat="1" ht="12.75">
      <c r="E269" s="68"/>
      <c r="F269" s="68"/>
    </row>
    <row r="270" spans="5:6" s="65" customFormat="1" ht="12.75">
      <c r="E270" s="68"/>
      <c r="F270" s="68"/>
    </row>
    <row r="271" spans="5:6" s="65" customFormat="1" ht="12.75">
      <c r="E271" s="68"/>
      <c r="F271" s="68"/>
    </row>
    <row r="272" spans="5:6" s="65" customFormat="1" ht="12.75">
      <c r="E272" s="68"/>
      <c r="F272" s="68"/>
    </row>
    <row r="273" spans="5:6" s="65" customFormat="1" ht="12.75">
      <c r="E273" s="68"/>
      <c r="F273" s="68"/>
    </row>
    <row r="274" spans="5:6" s="65" customFormat="1" ht="12.75">
      <c r="E274" s="68"/>
      <c r="F274" s="68"/>
    </row>
    <row r="275" spans="5:6" s="65" customFormat="1" ht="12.75">
      <c r="E275" s="68"/>
      <c r="F275" s="68"/>
    </row>
    <row r="276" spans="1:6" ht="12.75">
      <c r="A276" s="65"/>
      <c r="B276" s="65"/>
      <c r="C276" s="65"/>
      <c r="D276" s="65"/>
      <c r="E276" s="68"/>
      <c r="F276" s="68"/>
    </row>
    <row r="277" spans="1:6" ht="12.75">
      <c r="A277" s="65"/>
      <c r="B277" s="65"/>
      <c r="C277" s="65"/>
      <c r="D277" s="65"/>
      <c r="E277" s="68"/>
      <c r="F277" s="68"/>
    </row>
    <row r="278" spans="1:6" ht="12.75">
      <c r="A278" s="65"/>
      <c r="B278" s="65"/>
      <c r="C278" s="65"/>
      <c r="D278" s="65"/>
      <c r="E278" s="68"/>
      <c r="F278" s="68"/>
    </row>
    <row r="279" spans="1:6" ht="12.75">
      <c r="A279" s="65"/>
      <c r="B279" s="65"/>
      <c r="C279" s="65"/>
      <c r="D279" s="65"/>
      <c r="E279" s="68"/>
      <c r="F279" s="68"/>
    </row>
    <row r="280" spans="1:6" ht="12.75">
      <c r="A280" s="65"/>
      <c r="B280" s="65"/>
      <c r="C280" s="65"/>
      <c r="D280" s="65"/>
      <c r="E280" s="68"/>
      <c r="F280" s="68"/>
    </row>
    <row r="281" spans="1:6" ht="12.75">
      <c r="A281" s="65"/>
      <c r="B281" s="65"/>
      <c r="C281" s="65"/>
      <c r="D281" s="65"/>
      <c r="E281" s="68"/>
      <c r="F281" s="68"/>
    </row>
  </sheetData>
  <sheetProtection/>
  <mergeCells count="435">
    <mergeCell ref="A6:F6"/>
    <mergeCell ref="A14:F14"/>
    <mergeCell ref="A15:F15"/>
    <mergeCell ref="IS12:IV12"/>
    <mergeCell ref="HI12:HN12"/>
    <mergeCell ref="HO12:HT12"/>
    <mergeCell ref="HU12:HZ12"/>
    <mergeCell ref="IA12:IF12"/>
    <mergeCell ref="IG12:IL12"/>
    <mergeCell ref="IM12:IR12"/>
    <mergeCell ref="HC12:HH12"/>
    <mergeCell ref="DW12:EB12"/>
    <mergeCell ref="EC12:EH12"/>
    <mergeCell ref="EI12:EN12"/>
    <mergeCell ref="GK12:GP12"/>
    <mergeCell ref="EO12:ET12"/>
    <mergeCell ref="EU12:EZ12"/>
    <mergeCell ref="FA12:FF12"/>
    <mergeCell ref="FG12:FL12"/>
    <mergeCell ref="FM12:FR12"/>
    <mergeCell ref="GQ12:GV12"/>
    <mergeCell ref="GW12:HB12"/>
    <mergeCell ref="CM12:CR12"/>
    <mergeCell ref="CS12:CX12"/>
    <mergeCell ref="CY12:DD12"/>
    <mergeCell ref="DE12:DJ12"/>
    <mergeCell ref="DK12:DP12"/>
    <mergeCell ref="DQ12:DV12"/>
    <mergeCell ref="FY12:GD12"/>
    <mergeCell ref="GE12:GJ12"/>
    <mergeCell ref="BC12:BH12"/>
    <mergeCell ref="BI12:BN12"/>
    <mergeCell ref="BO12:BT12"/>
    <mergeCell ref="BU12:BZ12"/>
    <mergeCell ref="CA12:CF12"/>
    <mergeCell ref="CG12:CL12"/>
    <mergeCell ref="FS12:FX12"/>
    <mergeCell ref="IS11:IV11"/>
    <mergeCell ref="A12:F12"/>
    <mergeCell ref="G12:L12"/>
    <mergeCell ref="M12:R12"/>
    <mergeCell ref="S12:X12"/>
    <mergeCell ref="Y12:AD12"/>
    <mergeCell ref="AE12:AJ12"/>
    <mergeCell ref="AK12:AP12"/>
    <mergeCell ref="AQ12:AV12"/>
    <mergeCell ref="AW12:BB12"/>
    <mergeCell ref="HI11:HN11"/>
    <mergeCell ref="HO11:HT11"/>
    <mergeCell ref="HU11:HZ11"/>
    <mergeCell ref="IA11:IF11"/>
    <mergeCell ref="IG11:IL11"/>
    <mergeCell ref="EO11:ET11"/>
    <mergeCell ref="EU11:EZ11"/>
    <mergeCell ref="FA11:FF11"/>
    <mergeCell ref="FG11:FL11"/>
    <mergeCell ref="IM11:IR11"/>
    <mergeCell ref="FY11:GD11"/>
    <mergeCell ref="GE11:GJ11"/>
    <mergeCell ref="GK11:GP11"/>
    <mergeCell ref="GQ11:GV11"/>
    <mergeCell ref="GW11:HB11"/>
    <mergeCell ref="HC11:HH11"/>
    <mergeCell ref="FM11:FR11"/>
    <mergeCell ref="FS11:FX11"/>
    <mergeCell ref="DE11:DJ11"/>
    <mergeCell ref="DK11:DP11"/>
    <mergeCell ref="DQ11:DV11"/>
    <mergeCell ref="DW11:EB11"/>
    <mergeCell ref="EC11:EH11"/>
    <mergeCell ref="EI11:EN11"/>
    <mergeCell ref="BU11:BZ11"/>
    <mergeCell ref="CA11:CF11"/>
    <mergeCell ref="CG11:CL11"/>
    <mergeCell ref="CM11:CR11"/>
    <mergeCell ref="CS11:CX11"/>
    <mergeCell ref="CY11:DD11"/>
    <mergeCell ref="AK11:AP11"/>
    <mergeCell ref="AQ11:AV11"/>
    <mergeCell ref="AW11:BB11"/>
    <mergeCell ref="BC11:BH11"/>
    <mergeCell ref="BI11:BN11"/>
    <mergeCell ref="BO11:BT11"/>
    <mergeCell ref="A11:F11"/>
    <mergeCell ref="G11:L11"/>
    <mergeCell ref="M11:R11"/>
    <mergeCell ref="S11:X11"/>
    <mergeCell ref="Y11:AD11"/>
    <mergeCell ref="AE11:AJ11"/>
    <mergeCell ref="HO10:HT10"/>
    <mergeCell ref="HU10:HZ10"/>
    <mergeCell ref="IA10:IF10"/>
    <mergeCell ref="IG10:IL10"/>
    <mergeCell ref="IM10:IR10"/>
    <mergeCell ref="IS10:IV10"/>
    <mergeCell ref="GE10:GJ10"/>
    <mergeCell ref="GK10:GP10"/>
    <mergeCell ref="GQ10:GV10"/>
    <mergeCell ref="GW10:HB10"/>
    <mergeCell ref="HC10:HH10"/>
    <mergeCell ref="HI10:HN10"/>
    <mergeCell ref="EU10:EZ10"/>
    <mergeCell ref="FA10:FF10"/>
    <mergeCell ref="FG10:FL10"/>
    <mergeCell ref="FM10:FR10"/>
    <mergeCell ref="FS10:FX10"/>
    <mergeCell ref="FY10:GD10"/>
    <mergeCell ref="DK10:DP10"/>
    <mergeCell ref="DQ10:DV10"/>
    <mergeCell ref="DW10:EB10"/>
    <mergeCell ref="EC10:EH10"/>
    <mergeCell ref="EI10:EN10"/>
    <mergeCell ref="EO10:ET10"/>
    <mergeCell ref="CA10:CF10"/>
    <mergeCell ref="CG10:CL10"/>
    <mergeCell ref="CM10:CR10"/>
    <mergeCell ref="CS10:CX10"/>
    <mergeCell ref="CY10:DD10"/>
    <mergeCell ref="DE10:DJ10"/>
    <mergeCell ref="AQ10:AV10"/>
    <mergeCell ref="AW10:BB10"/>
    <mergeCell ref="BC10:BH10"/>
    <mergeCell ref="BI10:BN10"/>
    <mergeCell ref="BO10:BT10"/>
    <mergeCell ref="BU10:BZ10"/>
    <mergeCell ref="G10:L10"/>
    <mergeCell ref="M10:R10"/>
    <mergeCell ref="S10:X10"/>
    <mergeCell ref="Y10:AD10"/>
    <mergeCell ref="AE10:AJ10"/>
    <mergeCell ref="AK10:AP10"/>
    <mergeCell ref="HO9:HT9"/>
    <mergeCell ref="HU9:HZ9"/>
    <mergeCell ref="IA9:IF9"/>
    <mergeCell ref="IG9:IL9"/>
    <mergeCell ref="IM9:IR9"/>
    <mergeCell ref="IS9:IV9"/>
    <mergeCell ref="GE9:GJ9"/>
    <mergeCell ref="GK9:GP9"/>
    <mergeCell ref="GQ9:GV9"/>
    <mergeCell ref="GW9:HB9"/>
    <mergeCell ref="HC9:HH9"/>
    <mergeCell ref="HI9:HN9"/>
    <mergeCell ref="EU9:EZ9"/>
    <mergeCell ref="FA9:FF9"/>
    <mergeCell ref="FG9:FL9"/>
    <mergeCell ref="FM9:FR9"/>
    <mergeCell ref="FS9:FX9"/>
    <mergeCell ref="FY9:GD9"/>
    <mergeCell ref="DK9:DP9"/>
    <mergeCell ref="DQ9:DV9"/>
    <mergeCell ref="DW9:EB9"/>
    <mergeCell ref="EC9:EH9"/>
    <mergeCell ref="EI9:EN9"/>
    <mergeCell ref="EO9:ET9"/>
    <mergeCell ref="CA9:CF9"/>
    <mergeCell ref="CG9:CL9"/>
    <mergeCell ref="CM9:CR9"/>
    <mergeCell ref="CS9:CX9"/>
    <mergeCell ref="CY9:DD9"/>
    <mergeCell ref="DE9:DJ9"/>
    <mergeCell ref="AQ9:AV9"/>
    <mergeCell ref="AW9:BB9"/>
    <mergeCell ref="BC9:BH9"/>
    <mergeCell ref="BI9:BN9"/>
    <mergeCell ref="BO9:BT9"/>
    <mergeCell ref="BU9:BZ9"/>
    <mergeCell ref="G9:L9"/>
    <mergeCell ref="M9:R9"/>
    <mergeCell ref="S9:X9"/>
    <mergeCell ref="Y9:AD9"/>
    <mergeCell ref="AE9:AJ9"/>
    <mergeCell ref="AK9:AP9"/>
    <mergeCell ref="HO8:HT8"/>
    <mergeCell ref="HU8:HZ8"/>
    <mergeCell ref="IA8:IF8"/>
    <mergeCell ref="IG8:IL8"/>
    <mergeCell ref="IM8:IR8"/>
    <mergeCell ref="IS8:IV8"/>
    <mergeCell ref="GE8:GJ8"/>
    <mergeCell ref="GK8:GP8"/>
    <mergeCell ref="GQ8:GV8"/>
    <mergeCell ref="GW8:HB8"/>
    <mergeCell ref="HC8:HH8"/>
    <mergeCell ref="HI8:HN8"/>
    <mergeCell ref="EU8:EZ8"/>
    <mergeCell ref="FA8:FF8"/>
    <mergeCell ref="FG8:FL8"/>
    <mergeCell ref="FM8:FR8"/>
    <mergeCell ref="FS8:FX8"/>
    <mergeCell ref="FY8:GD8"/>
    <mergeCell ref="DK8:DP8"/>
    <mergeCell ref="DQ8:DV8"/>
    <mergeCell ref="DW8:EB8"/>
    <mergeCell ref="EC8:EH8"/>
    <mergeCell ref="EI8:EN8"/>
    <mergeCell ref="EO8:ET8"/>
    <mergeCell ref="CA8:CF8"/>
    <mergeCell ref="CG8:CL8"/>
    <mergeCell ref="CM8:CR8"/>
    <mergeCell ref="CS8:CX8"/>
    <mergeCell ref="CY8:DD8"/>
    <mergeCell ref="DE8:DJ8"/>
    <mergeCell ref="AQ8:AV8"/>
    <mergeCell ref="AW8:BB8"/>
    <mergeCell ref="BC8:BH8"/>
    <mergeCell ref="BI8:BN8"/>
    <mergeCell ref="BO8:BT8"/>
    <mergeCell ref="BU8:BZ8"/>
    <mergeCell ref="G8:L8"/>
    <mergeCell ref="M8:R8"/>
    <mergeCell ref="S8:X8"/>
    <mergeCell ref="Y8:AD8"/>
    <mergeCell ref="AE8:AJ8"/>
    <mergeCell ref="AK8:AP8"/>
    <mergeCell ref="HO7:HT7"/>
    <mergeCell ref="HU7:HZ7"/>
    <mergeCell ref="IA7:IF7"/>
    <mergeCell ref="IG7:IL7"/>
    <mergeCell ref="IM7:IR7"/>
    <mergeCell ref="IS7:IV7"/>
    <mergeCell ref="GE7:GJ7"/>
    <mergeCell ref="GK7:GP7"/>
    <mergeCell ref="GQ7:GV7"/>
    <mergeCell ref="GW7:HB7"/>
    <mergeCell ref="HC7:HH7"/>
    <mergeCell ref="HI7:HN7"/>
    <mergeCell ref="EU7:EZ7"/>
    <mergeCell ref="FA7:FF7"/>
    <mergeCell ref="FG7:FL7"/>
    <mergeCell ref="FM7:FR7"/>
    <mergeCell ref="FS7:FX7"/>
    <mergeCell ref="FY7:GD7"/>
    <mergeCell ref="DK7:DP7"/>
    <mergeCell ref="DQ7:DV7"/>
    <mergeCell ref="DW7:EB7"/>
    <mergeCell ref="EC7:EH7"/>
    <mergeCell ref="EI7:EN7"/>
    <mergeCell ref="EO7:ET7"/>
    <mergeCell ref="CA7:CF7"/>
    <mergeCell ref="CG7:CL7"/>
    <mergeCell ref="CM7:CR7"/>
    <mergeCell ref="CS7:CX7"/>
    <mergeCell ref="CY7:DD7"/>
    <mergeCell ref="DE7:DJ7"/>
    <mergeCell ref="AQ7:AV7"/>
    <mergeCell ref="AW7:BB7"/>
    <mergeCell ref="BC7:BH7"/>
    <mergeCell ref="BI7:BN7"/>
    <mergeCell ref="BO7:BT7"/>
    <mergeCell ref="BU7:BZ7"/>
    <mergeCell ref="G7:L7"/>
    <mergeCell ref="M7:R7"/>
    <mergeCell ref="S7:X7"/>
    <mergeCell ref="Y7:AD7"/>
    <mergeCell ref="AE7:AJ7"/>
    <mergeCell ref="AK7:AP7"/>
    <mergeCell ref="HO5:HT5"/>
    <mergeCell ref="HU5:HZ5"/>
    <mergeCell ref="IA5:IF5"/>
    <mergeCell ref="IG5:IL5"/>
    <mergeCell ref="IM5:IR5"/>
    <mergeCell ref="IS5:IV5"/>
    <mergeCell ref="GE5:GJ5"/>
    <mergeCell ref="GK5:GP5"/>
    <mergeCell ref="GQ5:GV5"/>
    <mergeCell ref="GW5:HB5"/>
    <mergeCell ref="HC5:HH5"/>
    <mergeCell ref="HI5:HN5"/>
    <mergeCell ref="EU5:EZ5"/>
    <mergeCell ref="FA5:FF5"/>
    <mergeCell ref="FG5:FL5"/>
    <mergeCell ref="FM5:FR5"/>
    <mergeCell ref="FS5:FX5"/>
    <mergeCell ref="FY5:GD5"/>
    <mergeCell ref="DK5:DP5"/>
    <mergeCell ref="DQ5:DV5"/>
    <mergeCell ref="DW5:EB5"/>
    <mergeCell ref="EC5:EH5"/>
    <mergeCell ref="EI5:EN5"/>
    <mergeCell ref="EO5:ET5"/>
    <mergeCell ref="CA5:CF5"/>
    <mergeCell ref="CG5:CL5"/>
    <mergeCell ref="CM5:CR5"/>
    <mergeCell ref="CS5:CX5"/>
    <mergeCell ref="CY5:DD5"/>
    <mergeCell ref="DE5:DJ5"/>
    <mergeCell ref="AQ5:AV5"/>
    <mergeCell ref="AW5:BB5"/>
    <mergeCell ref="BC5:BH5"/>
    <mergeCell ref="BI5:BN5"/>
    <mergeCell ref="BO5:BT5"/>
    <mergeCell ref="BU5:BZ5"/>
    <mergeCell ref="G5:L5"/>
    <mergeCell ref="M5:R5"/>
    <mergeCell ref="S5:X5"/>
    <mergeCell ref="Y5:AD5"/>
    <mergeCell ref="AE5:AJ5"/>
    <mergeCell ref="AK5:AP5"/>
    <mergeCell ref="HO4:HT4"/>
    <mergeCell ref="HU4:HZ4"/>
    <mergeCell ref="IA4:IF4"/>
    <mergeCell ref="IG4:IL4"/>
    <mergeCell ref="IM4:IR4"/>
    <mergeCell ref="IS4:IV4"/>
    <mergeCell ref="GE4:GJ4"/>
    <mergeCell ref="GK4:GP4"/>
    <mergeCell ref="GQ4:GV4"/>
    <mergeCell ref="GW4:HB4"/>
    <mergeCell ref="HC4:HH4"/>
    <mergeCell ref="HI4:HN4"/>
    <mergeCell ref="EU4:EZ4"/>
    <mergeCell ref="FA4:FF4"/>
    <mergeCell ref="FG4:FL4"/>
    <mergeCell ref="FM4:FR4"/>
    <mergeCell ref="FS4:FX4"/>
    <mergeCell ref="FY4:GD4"/>
    <mergeCell ref="DK4:DP4"/>
    <mergeCell ref="DQ4:DV4"/>
    <mergeCell ref="DW4:EB4"/>
    <mergeCell ref="EC4:EH4"/>
    <mergeCell ref="EI4:EN4"/>
    <mergeCell ref="EO4:ET4"/>
    <mergeCell ref="CA4:CF4"/>
    <mergeCell ref="CG4:CL4"/>
    <mergeCell ref="CM4:CR4"/>
    <mergeCell ref="CS4:CX4"/>
    <mergeCell ref="CY4:DD4"/>
    <mergeCell ref="DE4:DJ4"/>
    <mergeCell ref="AQ4:AV4"/>
    <mergeCell ref="AW4:BB4"/>
    <mergeCell ref="BC4:BH4"/>
    <mergeCell ref="BI4:BN4"/>
    <mergeCell ref="BO4:BT4"/>
    <mergeCell ref="BU4:BZ4"/>
    <mergeCell ref="G4:L4"/>
    <mergeCell ref="M4:R4"/>
    <mergeCell ref="S4:X4"/>
    <mergeCell ref="Y4:AD4"/>
    <mergeCell ref="AE4:AJ4"/>
    <mergeCell ref="AK4:AP4"/>
    <mergeCell ref="HO3:HT3"/>
    <mergeCell ref="HU3:HZ3"/>
    <mergeCell ref="IA3:IF3"/>
    <mergeCell ref="IG3:IL3"/>
    <mergeCell ref="IM3:IR3"/>
    <mergeCell ref="IS3:IV3"/>
    <mergeCell ref="GE3:GJ3"/>
    <mergeCell ref="GK3:GP3"/>
    <mergeCell ref="GQ3:GV3"/>
    <mergeCell ref="GW3:HB3"/>
    <mergeCell ref="HC3:HH3"/>
    <mergeCell ref="HI3:HN3"/>
    <mergeCell ref="EU3:EZ3"/>
    <mergeCell ref="FA3:FF3"/>
    <mergeCell ref="FG3:FL3"/>
    <mergeCell ref="FM3:FR3"/>
    <mergeCell ref="FS3:FX3"/>
    <mergeCell ref="FY3:GD3"/>
    <mergeCell ref="DK3:DP3"/>
    <mergeCell ref="DQ3:DV3"/>
    <mergeCell ref="DW3:EB3"/>
    <mergeCell ref="EC3:EH3"/>
    <mergeCell ref="EI3:EN3"/>
    <mergeCell ref="EO3:ET3"/>
    <mergeCell ref="CA3:CF3"/>
    <mergeCell ref="CG3:CL3"/>
    <mergeCell ref="CM3:CR3"/>
    <mergeCell ref="CS3:CX3"/>
    <mergeCell ref="CY3:DD3"/>
    <mergeCell ref="DE3:DJ3"/>
    <mergeCell ref="AQ3:AV3"/>
    <mergeCell ref="AW3:BB3"/>
    <mergeCell ref="BC3:BH3"/>
    <mergeCell ref="BI3:BN3"/>
    <mergeCell ref="BO3:BT3"/>
    <mergeCell ref="BU3:BZ3"/>
    <mergeCell ref="G3:L3"/>
    <mergeCell ref="M3:R3"/>
    <mergeCell ref="S3:X3"/>
    <mergeCell ref="Y3:AD3"/>
    <mergeCell ref="AE3:AJ3"/>
    <mergeCell ref="AK3:AP3"/>
    <mergeCell ref="HO2:HT2"/>
    <mergeCell ref="HU2:HZ2"/>
    <mergeCell ref="IA2:IF2"/>
    <mergeCell ref="IG2:IL2"/>
    <mergeCell ref="IM2:IR2"/>
    <mergeCell ref="IS2:IV2"/>
    <mergeCell ref="GE2:GJ2"/>
    <mergeCell ref="GK2:GP2"/>
    <mergeCell ref="GQ2:GV2"/>
    <mergeCell ref="GW2:HB2"/>
    <mergeCell ref="HC2:HH2"/>
    <mergeCell ref="HI2:HN2"/>
    <mergeCell ref="EU2:EZ2"/>
    <mergeCell ref="FA2:FF2"/>
    <mergeCell ref="FG2:FL2"/>
    <mergeCell ref="FM2:FR2"/>
    <mergeCell ref="FS2:FX2"/>
    <mergeCell ref="FY2:GD2"/>
    <mergeCell ref="DK2:DP2"/>
    <mergeCell ref="DQ2:DV2"/>
    <mergeCell ref="DW2:EB2"/>
    <mergeCell ref="EC2:EH2"/>
    <mergeCell ref="EI2:EN2"/>
    <mergeCell ref="EO2:ET2"/>
    <mergeCell ref="CA2:CF2"/>
    <mergeCell ref="CG2:CL2"/>
    <mergeCell ref="CM2:CR2"/>
    <mergeCell ref="CS2:CX2"/>
    <mergeCell ref="CY2:DD2"/>
    <mergeCell ref="DE2:DJ2"/>
    <mergeCell ref="AQ2:AV2"/>
    <mergeCell ref="AW2:BB2"/>
    <mergeCell ref="BC2:BH2"/>
    <mergeCell ref="BI2:BN2"/>
    <mergeCell ref="BO2:BT2"/>
    <mergeCell ref="BU2:BZ2"/>
    <mergeCell ref="G2:L2"/>
    <mergeCell ref="M2:R2"/>
    <mergeCell ref="S2:X2"/>
    <mergeCell ref="Y2:AD2"/>
    <mergeCell ref="AE2:AJ2"/>
    <mergeCell ref="AK2:AP2"/>
    <mergeCell ref="A231:E231"/>
    <mergeCell ref="A8:F8"/>
    <mergeCell ref="A9:F9"/>
    <mergeCell ref="A10:F10"/>
    <mergeCell ref="A1:F1"/>
    <mergeCell ref="A2:F2"/>
    <mergeCell ref="A3:F3"/>
    <mergeCell ref="A4:F4"/>
    <mergeCell ref="A5:F5"/>
    <mergeCell ref="A7:F7"/>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ASESOR FINANCIERO</cp:lastModifiedBy>
  <cp:lastPrinted>2023-05-16T18:46:19Z</cp:lastPrinted>
  <dcterms:created xsi:type="dcterms:W3CDTF">2013-05-21T18:25:02Z</dcterms:created>
  <dcterms:modified xsi:type="dcterms:W3CDTF">2023-05-16T18:46:47Z</dcterms:modified>
  <cp:category/>
  <cp:version/>
  <cp:contentType/>
  <cp:contentStatus/>
</cp:coreProperties>
</file>